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p.si\Dokumenti\Razvoj_in_graditev_UP\Objekti v gradnji\RTP Gorica\Vgradnja resonančne dušilke TR2\Projektiranje\DZR\DZR-4\"/>
    </mc:Choice>
  </mc:AlternateContent>
  <xr:revisionPtr revIDLastSave="0" documentId="10_ncr:100000_{3D6892C2-E1E5-483E-BAB8-636F53B51B52}" xr6:coauthVersionLast="31" xr6:coauthVersionMax="31" xr10:uidLastSave="{00000000-0000-0000-0000-000000000000}"/>
  <bookViews>
    <workbookView xWindow="0" yWindow="0" windowWidth="23040" windowHeight="10635" activeTab="1" xr2:uid="{00000000-000D-0000-FFFF-FFFF00000000}"/>
  </bookViews>
  <sheets>
    <sheet name="Rekapitulacija" sheetId="29" r:id="rId1"/>
    <sheet name="Popis opreme" sheetId="35" r:id="rId2"/>
  </sheets>
  <definedNames>
    <definedName name="_xlnm.Print_Area" localSheetId="1">'Popis opreme'!$A$1:$G$16</definedName>
    <definedName name="_xlnm.Print_Area" localSheetId="0">Rekapitulacija!$A$1:$M$26</definedName>
    <definedName name="_xlnm.Print_Titles" localSheetId="1">'Popis opreme'!$1:$10</definedName>
  </definedNames>
  <calcPr calcId="179017"/>
</workbook>
</file>

<file path=xl/calcChain.xml><?xml version="1.0" encoding="utf-8"?>
<calcChain xmlns="http://schemas.openxmlformats.org/spreadsheetml/2006/main">
  <c r="G14" i="35" l="1"/>
  <c r="G13" i="35"/>
  <c r="G12" i="35" l="1"/>
  <c r="G15" i="35" s="1"/>
  <c r="G16" i="35" s="1"/>
  <c r="I22" i="29" l="1"/>
  <c r="I23" i="29" s="1"/>
  <c r="J191" i="29"/>
  <c r="J194" i="29" s="1"/>
  <c r="I186" i="29"/>
  <c r="J186" i="29" s="1"/>
  <c r="I184" i="29"/>
  <c r="J184" i="29" s="1"/>
  <c r="I178" i="29"/>
  <c r="J178" i="29" s="1"/>
  <c r="I176" i="29"/>
  <c r="J176" i="29" s="1"/>
  <c r="I172" i="29"/>
  <c r="J172" i="29" s="1"/>
  <c r="I166" i="29"/>
  <c r="J166" i="29" s="1"/>
  <c r="I164" i="29"/>
  <c r="J164" i="29" s="1"/>
  <c r="I158" i="29"/>
  <c r="J158" i="29" s="1"/>
  <c r="I154" i="29"/>
  <c r="J154" i="29" s="1"/>
  <c r="I148" i="29"/>
  <c r="J148" i="29" s="1"/>
  <c r="I144" i="29"/>
  <c r="J144" i="29" s="1"/>
  <c r="I142" i="29"/>
  <c r="J142" i="29" s="1"/>
  <c r="I140" i="29"/>
  <c r="J140" i="29" s="1"/>
  <c r="I138" i="29"/>
  <c r="J138" i="29" s="1"/>
  <c r="I136" i="29"/>
  <c r="J136" i="29" s="1"/>
  <c r="I134" i="29"/>
  <c r="J134" i="29" s="1"/>
  <c r="I130" i="29"/>
  <c r="J130" i="29" s="1"/>
  <c r="I128" i="29"/>
  <c r="J128" i="29" s="1"/>
  <c r="I124" i="29"/>
  <c r="J124" i="29" s="1"/>
  <c r="I122" i="29"/>
  <c r="J122" i="29" s="1"/>
  <c r="I24" i="29" l="1"/>
  <c r="I25" i="29" s="1"/>
</calcChain>
</file>

<file path=xl/sharedStrings.xml><?xml version="1.0" encoding="utf-8"?>
<sst xmlns="http://schemas.openxmlformats.org/spreadsheetml/2006/main" count="35" uniqueCount="30">
  <si>
    <t>EUR</t>
  </si>
  <si>
    <t>1.</t>
  </si>
  <si>
    <t>SKUPAJ:</t>
  </si>
  <si>
    <t>OPIS</t>
  </si>
  <si>
    <t>ENOTA</t>
  </si>
  <si>
    <t>1.1</t>
  </si>
  <si>
    <t>1.2</t>
  </si>
  <si>
    <t>No</t>
  </si>
  <si>
    <t>POSTAVKA</t>
  </si>
  <si>
    <t>KOLIČINA</t>
  </si>
  <si>
    <t>CENA NA</t>
  </si>
  <si>
    <t>SKUPAJ</t>
  </si>
  <si>
    <t>(EUR)</t>
  </si>
  <si>
    <t>OCENJENA</t>
  </si>
  <si>
    <t>I.</t>
  </si>
  <si>
    <t>SKUPAJ :</t>
  </si>
  <si>
    <t xml:space="preserve">RTP 110/20 kV Gorica - vgradnja resonančne dušilke v </t>
  </si>
  <si>
    <t>nevtralno točko energetskega transformatorja TR2</t>
  </si>
  <si>
    <t>Oprema za resonančno ozemljitev nevtralne točke</t>
  </si>
  <si>
    <t>Resonančna dušilka</t>
  </si>
  <si>
    <t>1.3</t>
  </si>
  <si>
    <t>Enopolni vakumski odklopnik</t>
  </si>
  <si>
    <t>kos</t>
  </si>
  <si>
    <r>
      <rPr>
        <b/>
        <sz val="14"/>
        <rFont val="Calibri"/>
        <family val="2"/>
        <charset val="238"/>
        <scheme val="minor"/>
      </rPr>
      <t xml:space="preserve">SKUPAJ </t>
    </r>
    <r>
      <rPr>
        <b/>
        <sz val="14"/>
        <rFont val="Times New Roman"/>
        <family val="1"/>
        <charset val="238"/>
      </rPr>
      <t>I</t>
    </r>
    <r>
      <rPr>
        <b/>
        <sz val="14"/>
        <rFont val="Verdana"/>
        <family val="2"/>
        <charset val="238"/>
      </rPr>
      <t>:</t>
    </r>
  </si>
  <si>
    <t>OPREMA ZA RESONANČNO OZEMLJITEV NEVTRALNE TOČKE</t>
  </si>
  <si>
    <t>22% DDV</t>
  </si>
  <si>
    <t>PONUDBENA VREDNOST Z DDV:</t>
  </si>
  <si>
    <t>Enopolni ločilnik</t>
  </si>
  <si>
    <t>POPIS OPREME</t>
  </si>
  <si>
    <t>ENOTO  (EUR),
 brez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</si>
</sst>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name val="Verdana"/>
      <family val="2"/>
      <charset val="238"/>
    </font>
    <font>
      <b/>
      <sz val="24"/>
      <name val="Verdana"/>
      <family val="2"/>
      <charset val="238"/>
    </font>
    <font>
      <b/>
      <sz val="20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2"/>
      <name val="Verdana"/>
      <family val="2"/>
      <charset val="238"/>
    </font>
    <font>
      <b/>
      <sz val="16"/>
      <name val="Verdana"/>
      <family val="2"/>
      <charset val="238"/>
    </font>
    <font>
      <b/>
      <sz val="9"/>
      <name val="Verdana"/>
      <family val="2"/>
      <charset val="238"/>
    </font>
    <font>
      <b/>
      <sz val="10"/>
      <name val="Verdana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97">
    <xf numFmtId="0" fontId="0" fillId="0" borderId="0" xfId="0"/>
    <xf numFmtId="49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 indent="1"/>
    </xf>
    <xf numFmtId="0" fontId="5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 indent="1"/>
    </xf>
    <xf numFmtId="0" fontId="7" fillId="0" borderId="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5" fillId="0" borderId="0" xfId="0" applyFont="1" applyFill="1" applyAlignment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top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49" fontId="9" fillId="0" borderId="0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0" fontId="9" fillId="0" borderId="5" xfId="0" applyFont="1" applyBorder="1" applyAlignment="1"/>
    <xf numFmtId="0" fontId="12" fillId="2" borderId="7" xfId="0" applyFont="1" applyFill="1" applyBorder="1" applyAlignment="1">
      <alignment vertical="center"/>
    </xf>
    <xf numFmtId="4" fontId="12" fillId="2" borderId="7" xfId="0" applyNumberFormat="1" applyFont="1" applyFill="1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12" fillId="2" borderId="13" xfId="0" applyFont="1" applyFill="1" applyBorder="1" applyAlignment="1">
      <alignment vertical="center"/>
    </xf>
    <xf numFmtId="4" fontId="12" fillId="2" borderId="13" xfId="0" applyNumberFormat="1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top"/>
    </xf>
    <xf numFmtId="16" fontId="13" fillId="0" borderId="18" xfId="0" applyNumberFormat="1" applyFont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49" fontId="5" fillId="0" borderId="4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2" fillId="2" borderId="7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/>
    <xf numFmtId="0" fontId="15" fillId="0" borderId="23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4" fontId="5" fillId="0" borderId="21" xfId="0" applyNumberFormat="1" applyFont="1" applyBorder="1" applyAlignment="1">
      <alignment horizontal="right" vertical="top"/>
    </xf>
    <xf numFmtId="0" fontId="16" fillId="0" borderId="23" xfId="0" applyFont="1" applyBorder="1" applyAlignment="1">
      <alignment vertical="top" wrapText="1"/>
    </xf>
    <xf numFmtId="0" fontId="16" fillId="0" borderId="23" xfId="0" applyFont="1" applyBorder="1" applyAlignment="1">
      <alignment horizontal="right" vertical="top" wrapText="1"/>
    </xf>
    <xf numFmtId="4" fontId="17" fillId="0" borderId="23" xfId="0" applyNumberFormat="1" applyFont="1" applyBorder="1" applyAlignment="1">
      <alignment vertical="top" wrapText="1"/>
    </xf>
    <xf numFmtId="0" fontId="13" fillId="0" borderId="18" xfId="0" applyFont="1" applyFill="1" applyBorder="1" applyAlignment="1">
      <alignment vertical="top"/>
    </xf>
    <xf numFmtId="49" fontId="13" fillId="0" borderId="19" xfId="0" applyNumberFormat="1" applyFont="1" applyFill="1" applyBorder="1" applyAlignment="1">
      <alignment horizontal="left" vertical="top"/>
    </xf>
    <xf numFmtId="0" fontId="14" fillId="0" borderId="20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 vertical="top"/>
    </xf>
    <xf numFmtId="2" fontId="13" fillId="0" borderId="20" xfId="0" applyNumberFormat="1" applyFont="1" applyFill="1" applyBorder="1" applyAlignment="1">
      <alignment horizontal="center" vertical="top"/>
    </xf>
    <xf numFmtId="4" fontId="13" fillId="0" borderId="19" xfId="0" applyNumberFormat="1" applyFont="1" applyFill="1" applyBorder="1" applyAlignment="1">
      <alignment horizontal="right" vertical="top"/>
    </xf>
    <xf numFmtId="4" fontId="13" fillId="0" borderId="21" xfId="0" applyNumberFormat="1" applyFont="1" applyFill="1" applyBorder="1" applyAlignment="1">
      <alignment horizontal="right" vertical="top"/>
    </xf>
    <xf numFmtId="4" fontId="9" fillId="3" borderId="29" xfId="0" applyNumberFormat="1" applyFont="1" applyFill="1" applyBorder="1" applyAlignment="1">
      <alignment horizontal="right"/>
    </xf>
    <xf numFmtId="0" fontId="5" fillId="0" borderId="0" xfId="0" applyFont="1" applyBorder="1" applyAlignment="1">
      <alignment wrapText="1"/>
    </xf>
    <xf numFmtId="49" fontId="21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4" fontId="5" fillId="0" borderId="4" xfId="0" applyNumberFormat="1" applyFont="1" applyFill="1" applyBorder="1" applyAlignment="1">
      <alignment horizontal="left" indent="2"/>
    </xf>
    <xf numFmtId="0" fontId="19" fillId="0" borderId="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4" fontId="21" fillId="0" borderId="12" xfId="0" applyNumberFormat="1" applyFont="1" applyBorder="1" applyAlignment="1">
      <alignment horizontal="right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4" fontId="22" fillId="0" borderId="12" xfId="0" applyNumberFormat="1" applyFont="1" applyBorder="1" applyAlignment="1">
      <alignment horizontal="right" vertical="center" wrapText="1"/>
    </xf>
    <xf numFmtId="4" fontId="22" fillId="0" borderId="10" xfId="0" applyNumberFormat="1" applyFont="1" applyBorder="1" applyAlignment="1">
      <alignment horizontal="right" vertical="center" wrapText="1"/>
    </xf>
    <xf numFmtId="0" fontId="9" fillId="2" borderId="26" xfId="0" applyFont="1" applyFill="1" applyBorder="1" applyAlignment="1">
      <alignment horizontal="right"/>
    </xf>
    <xf numFmtId="0" fontId="9" fillId="2" borderId="27" xfId="0" applyFont="1" applyFill="1" applyBorder="1" applyAlignment="1">
      <alignment horizontal="right"/>
    </xf>
    <xf numFmtId="0" fontId="9" fillId="2" borderId="28" xfId="0" applyFont="1" applyFill="1" applyBorder="1" applyAlignment="1">
      <alignment horizontal="right"/>
    </xf>
    <xf numFmtId="0" fontId="18" fillId="2" borderId="26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11" fillId="0" borderId="0" xfId="0" applyFont="1" applyFill="1" applyBorder="1" applyAlignment="1"/>
    <xf numFmtId="0" fontId="9" fillId="0" borderId="0" xfId="0" applyFont="1" applyBorder="1" applyAlignment="1"/>
    <xf numFmtId="49" fontId="12" fillId="2" borderId="6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center" vertical="center" wrapText="1"/>
    </xf>
  </cellXfs>
  <cellStyles count="9">
    <cellStyle name="Navadno" xfId="0" builtinId="0"/>
    <cellStyle name="Navadno 2" xfId="2" xr:uid="{00000000-0005-0000-0000-000001000000}"/>
    <cellStyle name="Navadno 3" xfId="3" xr:uid="{00000000-0005-0000-0000-000002000000}"/>
    <cellStyle name="Normal 11" xfId="5" xr:uid="{00000000-0005-0000-0000-000003000000}"/>
    <cellStyle name="Normal 12" xfId="6" xr:uid="{00000000-0005-0000-0000-000004000000}"/>
    <cellStyle name="Normal 2" xfId="4" xr:uid="{00000000-0005-0000-0000-000005000000}"/>
    <cellStyle name="Normal 3" xfId="8" xr:uid="{00000000-0005-0000-0000-000006000000}"/>
    <cellStyle name="Normal 7" xfId="7" xr:uid="{00000000-0005-0000-0000-000007000000}"/>
    <cellStyle name="Standard_Tabelle1" xfId="1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28575</xdr:colOff>
      <xdr:row>2</xdr:row>
      <xdr:rowOff>162864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190625" cy="553389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447674</xdr:colOff>
      <xdr:row>0</xdr:row>
      <xdr:rowOff>59531</xdr:rowOff>
    </xdr:from>
    <xdr:to>
      <xdr:col>12</xdr:col>
      <xdr:colOff>514349</xdr:colOff>
      <xdr:row>2</xdr:row>
      <xdr:rowOff>152019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4" y="59531"/>
          <a:ext cx="1247775" cy="51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2</xdr:col>
      <xdr:colOff>390525</xdr:colOff>
      <xdr:row>2</xdr:row>
      <xdr:rowOff>181914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5"/>
          <a:ext cx="1190625" cy="553389"/>
        </a:xfrm>
        <a:prstGeom prst="rect">
          <a:avLst/>
        </a:prstGeom>
      </xdr:spPr>
    </xdr:pic>
    <xdr:clientData/>
  </xdr:twoCellAnchor>
  <xdr:twoCellAnchor editAs="oneCell">
    <xdr:from>
      <xdr:col>6</xdr:col>
      <xdr:colOff>60635</xdr:colOff>
      <xdr:row>0</xdr:row>
      <xdr:rowOff>66674</xdr:rowOff>
    </xdr:from>
    <xdr:to>
      <xdr:col>6</xdr:col>
      <xdr:colOff>1333500</xdr:colOff>
      <xdr:row>2</xdr:row>
      <xdr:rowOff>169449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910" y="66674"/>
          <a:ext cx="1272865" cy="52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194"/>
  <sheetViews>
    <sheetView view="pageBreakPreview" zoomScaleNormal="100" zoomScaleSheetLayoutView="100" workbookViewId="0">
      <selection activeCell="L11" sqref="L11"/>
    </sheetView>
  </sheetViews>
  <sheetFormatPr defaultColWidth="9.140625" defaultRowHeight="12.75" x14ac:dyDescent="0.2"/>
  <cols>
    <col min="1" max="11" width="9.140625" style="6"/>
    <col min="12" max="12" width="8.5703125" style="6" customWidth="1"/>
    <col min="13" max="16384" width="9.140625" style="6"/>
  </cols>
  <sheetData>
    <row r="1" spans="1:13" x14ac:dyDescent="0.2">
      <c r="A1" s="1"/>
      <c r="B1" s="2"/>
      <c r="C1" s="2"/>
      <c r="D1" s="2"/>
      <c r="E1" s="2"/>
      <c r="F1" s="3"/>
      <c r="G1" s="4"/>
      <c r="H1" s="5"/>
      <c r="I1" s="5"/>
    </row>
    <row r="2" spans="1:13" ht="20.25" customHeight="1" x14ac:dyDescent="0.2">
      <c r="A2" s="1"/>
      <c r="B2" s="2"/>
      <c r="C2" s="2"/>
      <c r="D2" s="2"/>
      <c r="E2" s="2"/>
      <c r="F2" s="3"/>
      <c r="G2" s="4"/>
      <c r="H2" s="5"/>
      <c r="I2" s="5"/>
    </row>
    <row r="3" spans="1:13" ht="15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x14ac:dyDescent="0.2">
      <c r="A4" s="7"/>
      <c r="B4" s="8"/>
      <c r="C4" s="8"/>
      <c r="D4" s="8"/>
      <c r="E4" s="8"/>
      <c r="F4" s="9"/>
      <c r="G4" s="10"/>
      <c r="H4" s="11"/>
      <c r="I4" s="11"/>
      <c r="J4" s="8"/>
      <c r="K4" s="8"/>
      <c r="L4" s="8"/>
      <c r="M4" s="8"/>
    </row>
    <row r="5" spans="1:13" x14ac:dyDescent="0.2">
      <c r="A5" s="1"/>
      <c r="B5" s="2"/>
      <c r="C5" s="2"/>
      <c r="D5" s="2"/>
      <c r="E5" s="2"/>
      <c r="F5" s="3"/>
      <c r="G5" s="4"/>
      <c r="H5" s="5"/>
      <c r="I5" s="5"/>
      <c r="J5" s="2"/>
      <c r="K5" s="2"/>
      <c r="L5" s="2"/>
      <c r="M5" s="2"/>
    </row>
    <row r="6" spans="1:13" x14ac:dyDescent="0.2">
      <c r="A6" s="1"/>
      <c r="B6" s="2"/>
      <c r="C6" s="2"/>
      <c r="D6" s="2"/>
      <c r="E6" s="2"/>
      <c r="F6" s="3"/>
      <c r="G6" s="4"/>
      <c r="H6" s="5"/>
      <c r="I6" s="5"/>
      <c r="J6" s="2"/>
      <c r="K6" s="2"/>
      <c r="L6" s="2"/>
      <c r="M6" s="2"/>
    </row>
    <row r="7" spans="1:13" x14ac:dyDescent="0.2">
      <c r="A7" s="1"/>
      <c r="B7" s="2"/>
      <c r="C7" s="2"/>
      <c r="D7" s="2"/>
      <c r="E7" s="2"/>
      <c r="F7" s="3"/>
      <c r="G7" s="4"/>
      <c r="H7" s="5"/>
      <c r="I7" s="5"/>
      <c r="J7" s="2"/>
      <c r="K7" s="2"/>
      <c r="L7" s="2"/>
      <c r="M7" s="2"/>
    </row>
    <row r="8" spans="1:13" x14ac:dyDescent="0.2">
      <c r="A8" s="1"/>
      <c r="B8" s="2"/>
      <c r="C8" s="2"/>
      <c r="D8" s="2"/>
      <c r="E8" s="2"/>
      <c r="F8" s="3"/>
      <c r="G8" s="4"/>
      <c r="H8" s="5"/>
      <c r="I8" s="5"/>
      <c r="J8" s="2"/>
      <c r="K8" s="2"/>
      <c r="L8" s="2"/>
      <c r="M8" s="2"/>
    </row>
    <row r="9" spans="1:13" x14ac:dyDescent="0.2">
      <c r="A9" s="1"/>
      <c r="B9" s="2"/>
      <c r="C9" s="2"/>
      <c r="D9" s="2"/>
      <c r="E9" s="2"/>
      <c r="F9" s="3"/>
      <c r="G9" s="4"/>
      <c r="H9" s="5"/>
      <c r="I9" s="5"/>
      <c r="J9" s="2"/>
      <c r="K9" s="2"/>
      <c r="L9" s="2"/>
      <c r="M9" s="2"/>
    </row>
    <row r="10" spans="1:13" x14ac:dyDescent="0.2">
      <c r="A10" s="1"/>
      <c r="B10" s="2"/>
      <c r="C10" s="2"/>
      <c r="D10" s="2"/>
      <c r="E10" s="2"/>
      <c r="F10" s="3"/>
      <c r="G10" s="4"/>
      <c r="H10" s="5"/>
      <c r="I10" s="5"/>
      <c r="J10" s="2"/>
      <c r="K10" s="2"/>
      <c r="L10" s="2"/>
      <c r="M10" s="2"/>
    </row>
    <row r="16" spans="1:13" ht="13.5" thickBot="1" x14ac:dyDescent="0.25"/>
    <row r="17" spans="1:19" ht="30" customHeight="1" x14ac:dyDescent="0.2">
      <c r="B17" s="68" t="s">
        <v>16</v>
      </c>
      <c r="C17" s="69"/>
      <c r="D17" s="69"/>
      <c r="E17" s="69"/>
      <c r="F17" s="69"/>
      <c r="G17" s="69"/>
      <c r="H17" s="69"/>
      <c r="I17" s="69"/>
      <c r="J17" s="69"/>
      <c r="K17" s="69"/>
      <c r="L17" s="70"/>
    </row>
    <row r="18" spans="1:19" ht="27" thickBot="1" x14ac:dyDescent="0.45">
      <c r="B18" s="71" t="s">
        <v>17</v>
      </c>
      <c r="C18" s="72"/>
      <c r="D18" s="72"/>
      <c r="E18" s="72"/>
      <c r="F18" s="72"/>
      <c r="G18" s="72"/>
      <c r="H18" s="72"/>
      <c r="I18" s="72"/>
      <c r="J18" s="72"/>
      <c r="K18" s="72"/>
      <c r="L18" s="73"/>
    </row>
    <row r="19" spans="1:19" ht="24.75" x14ac:dyDescent="0.3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9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9" ht="13.5" thickBot="1" x14ac:dyDescent="0.25"/>
    <row r="22" spans="1:19" ht="35.25" customHeight="1" thickBot="1" x14ac:dyDescent="0.25">
      <c r="B22" s="62" t="s">
        <v>1</v>
      </c>
      <c r="C22" s="74" t="s">
        <v>24</v>
      </c>
      <c r="D22" s="75"/>
      <c r="E22" s="75"/>
      <c r="F22" s="75"/>
      <c r="G22" s="75"/>
      <c r="H22" s="76"/>
      <c r="I22" s="77">
        <f>+'Popis opreme'!G15</f>
        <v>0</v>
      </c>
      <c r="J22" s="78"/>
      <c r="K22" s="78"/>
      <c r="L22" s="63" t="s">
        <v>0</v>
      </c>
    </row>
    <row r="23" spans="1:19" ht="16.5" thickBot="1" x14ac:dyDescent="0.25">
      <c r="B23" s="64"/>
      <c r="C23" s="79" t="s">
        <v>2</v>
      </c>
      <c r="D23" s="80"/>
      <c r="E23" s="80"/>
      <c r="F23" s="80"/>
      <c r="G23" s="80"/>
      <c r="H23" s="81"/>
      <c r="I23" s="82">
        <f>SUM(I22:K22)</f>
        <v>0</v>
      </c>
      <c r="J23" s="83"/>
      <c r="K23" s="83"/>
      <c r="L23" s="65" t="s">
        <v>0</v>
      </c>
    </row>
    <row r="24" spans="1:19" ht="16.5" thickBot="1" x14ac:dyDescent="0.25">
      <c r="B24" s="64"/>
      <c r="C24" s="79" t="s">
        <v>25</v>
      </c>
      <c r="D24" s="80"/>
      <c r="E24" s="80"/>
      <c r="F24" s="80"/>
      <c r="G24" s="80"/>
      <c r="H24" s="81"/>
      <c r="I24" s="82">
        <f>I23*0.22</f>
        <v>0</v>
      </c>
      <c r="J24" s="83"/>
      <c r="K24" s="83"/>
      <c r="L24" s="65" t="s">
        <v>0</v>
      </c>
    </row>
    <row r="25" spans="1:19" ht="16.5" thickBot="1" x14ac:dyDescent="0.25">
      <c r="B25" s="64"/>
      <c r="C25" s="79" t="s">
        <v>26</v>
      </c>
      <c r="D25" s="80"/>
      <c r="E25" s="80"/>
      <c r="F25" s="80"/>
      <c r="G25" s="80"/>
      <c r="H25" s="81"/>
      <c r="I25" s="82">
        <f>I23+I24</f>
        <v>0</v>
      </c>
      <c r="J25" s="83"/>
      <c r="K25" s="83"/>
      <c r="L25" s="65" t="s">
        <v>0</v>
      </c>
    </row>
    <row r="26" spans="1:19" ht="18" customHeight="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1:19" x14ac:dyDescent="0.2">
      <c r="A27" s="2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2"/>
      <c r="N27" s="2"/>
      <c r="O27" s="2"/>
      <c r="P27" s="2"/>
      <c r="Q27" s="2"/>
      <c r="R27" s="2"/>
      <c r="S27" s="2"/>
    </row>
    <row r="28" spans="1:1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22" spans="9:10" x14ac:dyDescent="0.2">
      <c r="I122" s="6">
        <f>L122*M122</f>
        <v>0</v>
      </c>
      <c r="J122" s="6">
        <f>H122*I122</f>
        <v>0</v>
      </c>
    </row>
    <row r="124" spans="9:10" x14ac:dyDescent="0.2">
      <c r="I124" s="6">
        <f>L124*M124</f>
        <v>0</v>
      </c>
      <c r="J124" s="6">
        <f>H124*I124</f>
        <v>0</v>
      </c>
    </row>
    <row r="128" spans="9:10" x14ac:dyDescent="0.2">
      <c r="I128" s="6">
        <f>L128*M128</f>
        <v>0</v>
      </c>
      <c r="J128" s="6">
        <f>H128*I128</f>
        <v>0</v>
      </c>
    </row>
    <row r="130" spans="9:10" x14ac:dyDescent="0.2">
      <c r="I130" s="6">
        <f>L130*M130</f>
        <v>0</v>
      </c>
      <c r="J130" s="6">
        <f>H130*I130</f>
        <v>0</v>
      </c>
    </row>
    <row r="134" spans="9:10" x14ac:dyDescent="0.2">
      <c r="I134" s="6">
        <f>L134*M134</f>
        <v>0</v>
      </c>
      <c r="J134" s="6">
        <f>H134*I134</f>
        <v>0</v>
      </c>
    </row>
    <row r="136" spans="9:10" x14ac:dyDescent="0.2">
      <c r="I136" s="6">
        <f>L136*M136</f>
        <v>0</v>
      </c>
      <c r="J136" s="6">
        <f>H136*I136</f>
        <v>0</v>
      </c>
    </row>
    <row r="138" spans="9:10" x14ac:dyDescent="0.2">
      <c r="I138" s="6">
        <f>L138*M138</f>
        <v>0</v>
      </c>
      <c r="J138" s="6">
        <f>H138*I138</f>
        <v>0</v>
      </c>
    </row>
    <row r="140" spans="9:10" x14ac:dyDescent="0.2">
      <c r="I140" s="6">
        <f>L140*M140</f>
        <v>0</v>
      </c>
      <c r="J140" s="6">
        <f>H140*I140</f>
        <v>0</v>
      </c>
    </row>
    <row r="142" spans="9:10" x14ac:dyDescent="0.2">
      <c r="I142" s="6">
        <f>L142*M142</f>
        <v>0</v>
      </c>
      <c r="J142" s="6">
        <f>H142*I142</f>
        <v>0</v>
      </c>
    </row>
    <row r="144" spans="9:10" x14ac:dyDescent="0.2">
      <c r="I144" s="6">
        <f>L144*M144</f>
        <v>0</v>
      </c>
      <c r="J144" s="6">
        <f>H144*I144</f>
        <v>0</v>
      </c>
    </row>
    <row r="148" spans="9:10" x14ac:dyDescent="0.2">
      <c r="I148" s="6">
        <f>L148*M148</f>
        <v>0</v>
      </c>
      <c r="J148" s="6">
        <f>H148*I148</f>
        <v>0</v>
      </c>
    </row>
    <row r="154" spans="9:10" x14ac:dyDescent="0.2">
      <c r="I154" s="6">
        <f>L154*M154</f>
        <v>0</v>
      </c>
      <c r="J154" s="6">
        <f>H154*I154</f>
        <v>0</v>
      </c>
    </row>
    <row r="158" spans="9:10" x14ac:dyDescent="0.2">
      <c r="I158" s="6">
        <f>L158*M158</f>
        <v>0</v>
      </c>
      <c r="J158" s="6">
        <f>H158*I158</f>
        <v>0</v>
      </c>
    </row>
    <row r="164" spans="9:10" x14ac:dyDescent="0.2">
      <c r="I164" s="6">
        <f>L164*M164</f>
        <v>0</v>
      </c>
      <c r="J164" s="6">
        <f>H164*I164</f>
        <v>0</v>
      </c>
    </row>
    <row r="166" spans="9:10" x14ac:dyDescent="0.2">
      <c r="I166" s="6">
        <f>L166*M166</f>
        <v>0</v>
      </c>
      <c r="J166" s="6">
        <f>H166*I166</f>
        <v>0</v>
      </c>
    </row>
    <row r="172" spans="9:10" x14ac:dyDescent="0.2">
      <c r="I172" s="6">
        <f>L172*M172</f>
        <v>0</v>
      </c>
      <c r="J172" s="6">
        <f>H172*I172</f>
        <v>0</v>
      </c>
    </row>
    <row r="176" spans="9:10" x14ac:dyDescent="0.2">
      <c r="I176" s="6">
        <f>L176*M176</f>
        <v>0</v>
      </c>
      <c r="J176" s="6">
        <f>H176*I176</f>
        <v>0</v>
      </c>
    </row>
    <row r="178" spans="9:10" x14ac:dyDescent="0.2">
      <c r="I178" s="6">
        <f>L178*M178</f>
        <v>0</v>
      </c>
      <c r="J178" s="6">
        <f>H178*I178</f>
        <v>0</v>
      </c>
    </row>
    <row r="184" spans="9:10" x14ac:dyDescent="0.2">
      <c r="I184" s="6">
        <f>L184*M184</f>
        <v>0</v>
      </c>
      <c r="J184" s="6">
        <f>H184*I184</f>
        <v>0</v>
      </c>
    </row>
    <row r="186" spans="9:10" x14ac:dyDescent="0.2">
      <c r="I186" s="6">
        <f>L186*M186</f>
        <v>0</v>
      </c>
      <c r="J186" s="6">
        <f>H186*I186</f>
        <v>0</v>
      </c>
    </row>
    <row r="191" spans="9:10" x14ac:dyDescent="0.2">
      <c r="J191" s="6">
        <f>(J188+J92+J76+J56+J23+J15)*0.05</f>
        <v>0</v>
      </c>
    </row>
    <row r="194" spans="10:10" ht="15" x14ac:dyDescent="0.2">
      <c r="J194" s="13">
        <f>J188+J92+J76+J56+J23+J15+J191</f>
        <v>0</v>
      </c>
    </row>
  </sheetData>
  <mergeCells count="12">
    <mergeCell ref="B27:L27"/>
    <mergeCell ref="A3:M3"/>
    <mergeCell ref="B17:L17"/>
    <mergeCell ref="B18:L18"/>
    <mergeCell ref="C22:H22"/>
    <mergeCell ref="I22:K22"/>
    <mergeCell ref="C23:H23"/>
    <mergeCell ref="I23:K23"/>
    <mergeCell ref="C25:H25"/>
    <mergeCell ref="I25:K25"/>
    <mergeCell ref="C24:H24"/>
    <mergeCell ref="I24:K2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&amp;LNaziv gradnje: RTP 110/20 kV Gorica - vgradnja resonančne dušilke v nevtralno 
točko energetskega transformatorja TR2
Vsebina: Stroškovnik
Št. načrta: SIP487-DZR
Št. mape:  SIP487-DZR.E03
Datoteka:   &amp;F&amp;RRevizija: 0
Datum: januar 2020
Stran: &amp;P od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>
    <tabColor theme="3" tint="-0.499984740745262"/>
    <pageSetUpPr fitToPage="1"/>
  </sheetPr>
  <dimension ref="A1:H17"/>
  <sheetViews>
    <sheetView tabSelected="1" view="pageBreakPreview" zoomScaleNormal="70" zoomScaleSheetLayoutView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I11" sqref="I11"/>
    </sheetView>
  </sheetViews>
  <sheetFormatPr defaultColWidth="9.140625" defaultRowHeight="12.75" x14ac:dyDescent="0.2"/>
  <cols>
    <col min="1" max="1" width="5.7109375" style="16" customWidth="1"/>
    <col min="2" max="2" width="7.7109375" style="15" customWidth="1"/>
    <col min="3" max="3" width="57.5703125" style="40" customWidth="1"/>
    <col min="4" max="4" width="9" style="17" customWidth="1"/>
    <col min="5" max="5" width="11.85546875" style="18" customWidth="1"/>
    <col min="6" max="6" width="15.42578125" style="18" customWidth="1"/>
    <col min="7" max="7" width="21.140625" style="18" customWidth="1"/>
    <col min="8" max="8" width="9.140625" style="38"/>
    <col min="9" max="16384" width="9.140625" style="14"/>
  </cols>
  <sheetData>
    <row r="1" spans="1:8" ht="16.5" customHeight="1" x14ac:dyDescent="0.2">
      <c r="A1" s="14"/>
      <c r="H1" s="19"/>
    </row>
    <row r="2" spans="1:8" ht="16.5" customHeight="1" x14ac:dyDescent="0.2">
      <c r="A2" s="14"/>
      <c r="H2" s="19"/>
    </row>
    <row r="3" spans="1:8" ht="16.5" customHeight="1" x14ac:dyDescent="0.2">
      <c r="A3" s="88"/>
      <c r="B3" s="88"/>
      <c r="C3" s="88"/>
      <c r="F3"/>
      <c r="H3" s="19"/>
    </row>
    <row r="4" spans="1:8" ht="9.1999999999999993" customHeight="1" x14ac:dyDescent="0.2">
      <c r="A4" s="14"/>
      <c r="B4" s="20"/>
      <c r="C4" s="41"/>
      <c r="D4" s="21"/>
      <c r="E4" s="22"/>
      <c r="F4" s="22"/>
      <c r="G4" s="22"/>
      <c r="H4" s="19"/>
    </row>
    <row r="5" spans="1:8" ht="24" customHeight="1" x14ac:dyDescent="0.25">
      <c r="A5" s="23"/>
      <c r="B5" s="89" t="s">
        <v>28</v>
      </c>
      <c r="C5" s="90"/>
      <c r="D5" s="90"/>
      <c r="E5" s="90"/>
      <c r="F5" s="90"/>
      <c r="G5" s="90"/>
      <c r="H5" s="19"/>
    </row>
    <row r="6" spans="1:8" ht="3" customHeight="1" x14ac:dyDescent="0.25">
      <c r="A6" s="23"/>
      <c r="B6" s="24"/>
      <c r="C6" s="42"/>
      <c r="D6" s="24"/>
      <c r="E6" s="24"/>
      <c r="F6" s="46"/>
      <c r="G6" s="46"/>
      <c r="H6" s="19"/>
    </row>
    <row r="7" spans="1:8" ht="18.75" customHeight="1" x14ac:dyDescent="0.25">
      <c r="A7" s="25"/>
      <c r="B7" s="91"/>
      <c r="C7" s="91"/>
      <c r="D7" s="91"/>
      <c r="E7" s="91"/>
      <c r="F7" s="91"/>
      <c r="G7" s="91"/>
      <c r="H7" s="19"/>
    </row>
    <row r="8" spans="1:8" ht="10.5" customHeight="1" thickBot="1" x14ac:dyDescent="0.3">
      <c r="A8" s="26"/>
      <c r="B8" s="27"/>
      <c r="C8" s="43"/>
      <c r="D8" s="27"/>
      <c r="E8" s="27"/>
      <c r="F8" s="27"/>
      <c r="G8" s="27"/>
      <c r="H8" s="19"/>
    </row>
    <row r="9" spans="1:8" s="32" customFormat="1" ht="12.95" customHeight="1" x14ac:dyDescent="0.2">
      <c r="A9" s="92" t="s">
        <v>8</v>
      </c>
      <c r="B9" s="93"/>
      <c r="C9" s="44" t="s">
        <v>3</v>
      </c>
      <c r="D9" s="28" t="s">
        <v>4</v>
      </c>
      <c r="E9" s="29" t="s">
        <v>13</v>
      </c>
      <c r="F9" s="29" t="s">
        <v>10</v>
      </c>
      <c r="G9" s="30" t="s">
        <v>11</v>
      </c>
      <c r="H9" s="31"/>
    </row>
    <row r="10" spans="1:8" ht="39.75" customHeight="1" thickBot="1" x14ac:dyDescent="0.25">
      <c r="A10" s="94" t="s">
        <v>7</v>
      </c>
      <c r="B10" s="95"/>
      <c r="C10" s="45"/>
      <c r="D10" s="33"/>
      <c r="E10" s="34" t="s">
        <v>9</v>
      </c>
      <c r="F10" s="96" t="s">
        <v>29</v>
      </c>
      <c r="G10" s="35" t="s">
        <v>12</v>
      </c>
      <c r="H10" s="19"/>
    </row>
    <row r="11" spans="1:8" ht="18" x14ac:dyDescent="0.2">
      <c r="A11" s="53"/>
      <c r="B11" s="54" t="s">
        <v>14</v>
      </c>
      <c r="C11" s="55" t="s">
        <v>18</v>
      </c>
      <c r="D11" s="56"/>
      <c r="E11" s="57"/>
      <c r="F11" s="58"/>
      <c r="G11" s="59"/>
      <c r="H11" s="36"/>
    </row>
    <row r="12" spans="1:8" ht="18" x14ac:dyDescent="0.2">
      <c r="A12" s="37"/>
      <c r="B12" s="39" t="s">
        <v>5</v>
      </c>
      <c r="C12" s="48" t="s">
        <v>19</v>
      </c>
      <c r="D12" s="50" t="s">
        <v>22</v>
      </c>
      <c r="E12" s="51">
        <v>1</v>
      </c>
      <c r="F12" s="52">
        <v>0</v>
      </c>
      <c r="G12" s="49">
        <f t="shared" ref="G12" si="0">E12*F12</f>
        <v>0</v>
      </c>
      <c r="H12" s="36"/>
    </row>
    <row r="13" spans="1:8" ht="18" x14ac:dyDescent="0.2">
      <c r="A13" s="37"/>
      <c r="B13" s="39" t="s">
        <v>6</v>
      </c>
      <c r="C13" s="47" t="s">
        <v>21</v>
      </c>
      <c r="D13" s="50" t="s">
        <v>22</v>
      </c>
      <c r="E13" s="51">
        <v>1</v>
      </c>
      <c r="F13" s="52">
        <v>0</v>
      </c>
      <c r="G13" s="49">
        <f t="shared" ref="G13:G14" si="1">E13*F13</f>
        <v>0</v>
      </c>
      <c r="H13" s="36"/>
    </row>
    <row r="14" spans="1:8" ht="18.75" thickBot="1" x14ac:dyDescent="0.25">
      <c r="A14" s="37"/>
      <c r="B14" s="39" t="s">
        <v>20</v>
      </c>
      <c r="C14" s="47" t="s">
        <v>27</v>
      </c>
      <c r="D14" s="50" t="s">
        <v>22</v>
      </c>
      <c r="E14" s="51">
        <v>1</v>
      </c>
      <c r="F14" s="52">
        <v>0</v>
      </c>
      <c r="G14" s="49">
        <f t="shared" si="1"/>
        <v>0</v>
      </c>
      <c r="H14" s="36"/>
    </row>
    <row r="15" spans="1:8" ht="18.75" customHeight="1" thickTop="1" thickBot="1" x14ac:dyDescent="0.35">
      <c r="A15" s="84" t="s">
        <v>23</v>
      </c>
      <c r="B15" s="85"/>
      <c r="C15" s="85"/>
      <c r="D15" s="85"/>
      <c r="E15" s="85"/>
      <c r="F15" s="86"/>
      <c r="G15" s="60">
        <f>SUM(G12:G14)</f>
        <v>0</v>
      </c>
      <c r="H15" s="36"/>
    </row>
    <row r="16" spans="1:8" ht="20.25" thickTop="1" thickBot="1" x14ac:dyDescent="0.35">
      <c r="A16" s="87" t="s">
        <v>15</v>
      </c>
      <c r="B16" s="85"/>
      <c r="C16" s="85"/>
      <c r="D16" s="85"/>
      <c r="E16" s="85"/>
      <c r="F16" s="86"/>
      <c r="G16" s="60">
        <f>SUM(G15)</f>
        <v>0</v>
      </c>
    </row>
    <row r="17" ht="13.5" thickTop="1" x14ac:dyDescent="0.2"/>
  </sheetData>
  <mergeCells count="7">
    <mergeCell ref="A15:F15"/>
    <mergeCell ref="A16:F16"/>
    <mergeCell ref="A3:C3"/>
    <mergeCell ref="B5:G5"/>
    <mergeCell ref="B7:G7"/>
    <mergeCell ref="A9:B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Footer>&amp;LNaziv gradnje: RTP 110/20 kV Gorica - vgradnja resonančne dušilke v nevtralno
točko energetskega transformatorja TR2
Vsebina: Stroškovnik
Št. načrta: SIP487-DZR
Št. mape:  SIP487-DZR.E03
Datoteka:   &amp;F&amp;RRevizija: 0
Datum: januar 2020
Stran: &amp;P od &amp;N</oddFooter>
  </headerFooter>
  <colBreaks count="1" manualBreakCount="1">
    <brk id="6" max="28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A48D6182D3E043828A75073C024B8E" ma:contentTypeVersion="4" ma:contentTypeDescription="Ustvari nov dokument." ma:contentTypeScope="" ma:versionID="3f33bb54fa755fce16f9296a7f7ad34a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779b18a409360f0d1dbfd7b96a2bed16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16218F-AA5F-449C-96F8-F556A55F9E49}"/>
</file>

<file path=customXml/itemProps2.xml><?xml version="1.0" encoding="utf-8"?>
<ds:datastoreItem xmlns:ds="http://schemas.openxmlformats.org/officeDocument/2006/customXml" ds:itemID="{D51E1DFE-4ED8-48B6-BAED-9DEB4FC8EA25}"/>
</file>

<file path=customXml/itemProps3.xml><?xml version="1.0" encoding="utf-8"?>
<ds:datastoreItem xmlns:ds="http://schemas.openxmlformats.org/officeDocument/2006/customXml" ds:itemID="{89BBEAF3-1A72-49C4-A210-FB9EFA568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Rekapitulacija</vt:lpstr>
      <vt:lpstr>Popis opreme</vt:lpstr>
      <vt:lpstr>'Popis opreme'!Področje_tiskanja</vt:lpstr>
      <vt:lpstr>Rekapitulacija!Področje_tiskanja</vt:lpstr>
      <vt:lpstr>'Popis opreme'!Tiskanje_naslovov</vt:lpstr>
    </vt:vector>
  </TitlesOfParts>
  <Manager>primoz.vintar@sipro-inzeniring.si</Manager>
  <Company>Sipro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 Jenškovec</dc:creator>
  <cp:lastModifiedBy>Andrej Koren</cp:lastModifiedBy>
  <cp:lastPrinted>2019-12-16T07:51:00Z</cp:lastPrinted>
  <dcterms:created xsi:type="dcterms:W3CDTF">2004-11-25T12:49:11Z</dcterms:created>
  <dcterms:modified xsi:type="dcterms:W3CDTF">2020-06-05T05:43:37Z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</Properties>
</file>