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ep5016\Elektro Primorska d.d\KomisijaJN - Dokumenti\2021\4. Servisni prostori DE Koper - gr. dela 2. faza\"/>
    </mc:Choice>
  </mc:AlternateContent>
  <xr:revisionPtr revIDLastSave="34" documentId="13_ncr:1_{3A97DF7D-399E-44ED-806E-AE364FF3F46D}" xr6:coauthVersionLast="41" xr6:coauthVersionMax="46" xr10:uidLastSave="{7F48015E-B813-4434-8AD0-FE5270A6D254}"/>
  <bookViews>
    <workbookView xWindow="-108" yWindow="-108" windowWidth="23256" windowHeight="12576" activeTab="1" xr2:uid="{00000000-000D-0000-FFFF-FFFF00000000}"/>
  </bookViews>
  <sheets>
    <sheet name="REKAPITULACIJA" sheetId="2" r:id="rId1"/>
    <sheet name="POPIS DEL S PREDIZMERAMI" sheetId="1" r:id="rId2"/>
  </sheets>
  <externalReferences>
    <externalReference r:id="rId3"/>
    <externalReference r:id="rId4"/>
  </externalReferences>
  <definedNames>
    <definedName name="_xlnm.Print_Area" localSheetId="1">'POPIS DEL S PREDIZMERAMI'!$A$1:$G$458</definedName>
    <definedName name="_xlnm.Print_Area" localSheetId="0">REKAPITULACIJA!$A$1:$D$34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41" i="1" l="1"/>
  <c r="G441" i="1"/>
  <c r="H438" i="1"/>
  <c r="G438" i="1"/>
  <c r="H435" i="1"/>
  <c r="G435" i="1"/>
  <c r="H432" i="1"/>
  <c r="G432" i="1"/>
  <c r="H429" i="1"/>
  <c r="G429" i="1"/>
  <c r="H426" i="1"/>
  <c r="G426" i="1"/>
  <c r="H423" i="1"/>
  <c r="G423" i="1"/>
  <c r="H416" i="1"/>
  <c r="G416" i="1"/>
  <c r="H413" i="1"/>
  <c r="G413" i="1"/>
  <c r="H410" i="1"/>
  <c r="G410" i="1"/>
  <c r="H407" i="1"/>
  <c r="G407" i="1"/>
  <c r="H404" i="1"/>
  <c r="G404" i="1"/>
  <c r="H401" i="1"/>
  <c r="G401" i="1"/>
  <c r="H398" i="1"/>
  <c r="G398" i="1"/>
  <c r="H395" i="1"/>
  <c r="G395" i="1"/>
  <c r="H392" i="1"/>
  <c r="G392" i="1"/>
  <c r="H389" i="1"/>
  <c r="G389" i="1"/>
  <c r="H386" i="1"/>
  <c r="G386" i="1"/>
  <c r="H380" i="1"/>
  <c r="G380" i="1"/>
  <c r="H377" i="1"/>
  <c r="G377" i="1"/>
  <c r="H374" i="1"/>
  <c r="G374" i="1"/>
  <c r="H371" i="1"/>
  <c r="G371" i="1"/>
  <c r="H368" i="1"/>
  <c r="G368" i="1"/>
  <c r="H365" i="1"/>
  <c r="G365" i="1"/>
  <c r="H362" i="1"/>
  <c r="G362" i="1"/>
  <c r="H359" i="1"/>
  <c r="G359" i="1"/>
  <c r="H356" i="1"/>
  <c r="G356" i="1"/>
  <c r="H353" i="1"/>
  <c r="G353" i="1"/>
  <c r="H350" i="1"/>
  <c r="G350" i="1"/>
  <c r="H347" i="1"/>
  <c r="G347" i="1"/>
  <c r="H344" i="1"/>
  <c r="G344" i="1"/>
  <c r="H341" i="1"/>
  <c r="G341" i="1"/>
  <c r="H338" i="1"/>
  <c r="G338" i="1"/>
  <c r="H335" i="1"/>
  <c r="G335" i="1"/>
  <c r="H332" i="1"/>
  <c r="G332" i="1"/>
  <c r="H329" i="1"/>
  <c r="G329" i="1"/>
  <c r="H326" i="1"/>
  <c r="G326" i="1"/>
  <c r="H323" i="1"/>
  <c r="G323" i="1"/>
  <c r="H320" i="1"/>
  <c r="G320" i="1"/>
  <c r="H308" i="1"/>
  <c r="G308" i="1"/>
  <c r="H305" i="1"/>
  <c r="G305" i="1"/>
  <c r="H302" i="1"/>
  <c r="G302" i="1"/>
  <c r="H299" i="1"/>
  <c r="G299" i="1"/>
  <c r="H295" i="1"/>
  <c r="G295" i="1"/>
  <c r="H291" i="1"/>
  <c r="G291" i="1"/>
  <c r="H288" i="1"/>
  <c r="G288" i="1"/>
  <c r="H285" i="1"/>
  <c r="G285" i="1"/>
  <c r="H282" i="1"/>
  <c r="G282" i="1"/>
  <c r="H279" i="1"/>
  <c r="G279" i="1"/>
  <c r="H271" i="1"/>
  <c r="G271" i="1"/>
  <c r="H268" i="1"/>
  <c r="G268" i="1"/>
  <c r="H260" i="1"/>
  <c r="G260" i="1"/>
  <c r="G262" i="1" s="1"/>
  <c r="D18" i="2" s="1"/>
  <c r="H252" i="1"/>
  <c r="G252" i="1"/>
  <c r="G254" i="1" s="1"/>
  <c r="D17" i="2" s="1"/>
  <c r="H243" i="1"/>
  <c r="G243" i="1"/>
  <c r="H240" i="1"/>
  <c r="G240" i="1"/>
  <c r="H237" i="1"/>
  <c r="G237" i="1"/>
  <c r="H234" i="1"/>
  <c r="G234" i="1"/>
  <c r="H226" i="1"/>
  <c r="G226" i="1"/>
  <c r="H223" i="1"/>
  <c r="G223" i="1"/>
  <c r="H215" i="1"/>
  <c r="G215" i="1"/>
  <c r="H212" i="1"/>
  <c r="G212" i="1"/>
  <c r="H204" i="1"/>
  <c r="G204" i="1"/>
  <c r="H201" i="1"/>
  <c r="G201" i="1"/>
  <c r="H190" i="1"/>
  <c r="G190" i="1"/>
  <c r="H187" i="1"/>
  <c r="G187" i="1"/>
  <c r="H185" i="1"/>
  <c r="G185" i="1"/>
  <c r="H181" i="1"/>
  <c r="G181" i="1"/>
  <c r="H178" i="1"/>
  <c r="G178" i="1"/>
  <c r="H175" i="1"/>
  <c r="G175" i="1"/>
  <c r="H172" i="1"/>
  <c r="G172" i="1"/>
  <c r="H169" i="1"/>
  <c r="G169" i="1"/>
  <c r="H166" i="1"/>
  <c r="G166" i="1"/>
  <c r="H163" i="1"/>
  <c r="G163" i="1"/>
  <c r="H160" i="1"/>
  <c r="G160" i="1"/>
  <c r="H157" i="1"/>
  <c r="G157" i="1"/>
  <c r="H154" i="1"/>
  <c r="G154" i="1"/>
  <c r="H146" i="1"/>
  <c r="G146" i="1"/>
  <c r="H143" i="1"/>
  <c r="G143" i="1"/>
  <c r="H140" i="1"/>
  <c r="G140" i="1"/>
  <c r="H137" i="1"/>
  <c r="G137" i="1"/>
  <c r="H134" i="1"/>
  <c r="G134" i="1"/>
  <c r="H131" i="1"/>
  <c r="G131" i="1"/>
  <c r="H128" i="1"/>
  <c r="G128" i="1"/>
  <c r="H125" i="1"/>
  <c r="G125" i="1"/>
  <c r="H117" i="1"/>
  <c r="G117" i="1"/>
  <c r="H114" i="1"/>
  <c r="G114" i="1"/>
  <c r="H111" i="1"/>
  <c r="G111" i="1"/>
  <c r="H108" i="1"/>
  <c r="G108" i="1"/>
  <c r="H105" i="1"/>
  <c r="G105" i="1"/>
  <c r="H102" i="1"/>
  <c r="G102" i="1"/>
  <c r="H99" i="1"/>
  <c r="G99" i="1"/>
  <c r="H96" i="1"/>
  <c r="G96" i="1"/>
  <c r="H93" i="1"/>
  <c r="G93" i="1"/>
  <c r="H90" i="1"/>
  <c r="G90" i="1"/>
  <c r="H87" i="1"/>
  <c r="G87" i="1"/>
  <c r="H84" i="1"/>
  <c r="G84" i="1"/>
  <c r="H76" i="1"/>
  <c r="G76" i="1"/>
  <c r="H73" i="1"/>
  <c r="G73" i="1"/>
  <c r="H70" i="1"/>
  <c r="G70" i="1"/>
  <c r="H67" i="1"/>
  <c r="G67" i="1"/>
  <c r="H64" i="1"/>
  <c r="G64" i="1"/>
  <c r="H57" i="1"/>
  <c r="G57" i="1"/>
  <c r="H55" i="1"/>
  <c r="G55" i="1"/>
  <c r="H51" i="1"/>
  <c r="G51" i="1"/>
  <c r="H48" i="1"/>
  <c r="G48" i="1"/>
  <c r="H45" i="1"/>
  <c r="G45" i="1"/>
  <c r="H42" i="1"/>
  <c r="G42" i="1"/>
  <c r="H39" i="1"/>
  <c r="G39" i="1"/>
  <c r="H36" i="1"/>
  <c r="G36" i="1"/>
  <c r="H33" i="1"/>
  <c r="G33" i="1"/>
  <c r="H30" i="1"/>
  <c r="G30" i="1"/>
  <c r="H27" i="1"/>
  <c r="G27" i="1"/>
  <c r="H23" i="1"/>
  <c r="G23" i="1"/>
  <c r="H20" i="1"/>
  <c r="G20" i="1"/>
  <c r="H17" i="1"/>
  <c r="G17" i="1"/>
  <c r="H14" i="1"/>
  <c r="G14" i="1"/>
  <c r="G11" i="1"/>
  <c r="H11" i="1"/>
  <c r="G382" i="1" l="1"/>
  <c r="D21" i="2" s="1"/>
  <c r="G273" i="1"/>
  <c r="D19" i="2" s="1"/>
  <c r="G228" i="1"/>
  <c r="D15" i="2" s="1"/>
  <c r="G206" i="1"/>
  <c r="D13" i="2" s="1"/>
  <c r="G443" i="1"/>
  <c r="D25" i="2" s="1"/>
  <c r="G418" i="1"/>
  <c r="D22" i="2" s="1"/>
  <c r="G310" i="1"/>
  <c r="D20" i="2" s="1"/>
  <c r="G245" i="1"/>
  <c r="D16" i="2" s="1"/>
  <c r="G217" i="1"/>
  <c r="D14" i="2" s="1"/>
  <c r="G192" i="1"/>
  <c r="D12" i="2" s="1"/>
  <c r="G148" i="1"/>
  <c r="D11" i="2" s="1"/>
  <c r="G119" i="1"/>
  <c r="D10" i="2" s="1"/>
  <c r="G78" i="1"/>
  <c r="D9" i="2" s="1"/>
  <c r="G59" i="1"/>
  <c r="D8" i="2" s="1"/>
  <c r="D23" i="2" l="1"/>
  <c r="D27" i="2" s="1"/>
  <c r="D29" i="2" l="1"/>
  <c r="D30" i="2" l="1"/>
  <c r="D32" i="2" s="1"/>
  <c r="D33" i="2" l="1"/>
  <c r="D34" i="2" s="1"/>
</calcChain>
</file>

<file path=xl/sharedStrings.xml><?xml version="1.0" encoding="utf-8"?>
<sst xmlns="http://schemas.openxmlformats.org/spreadsheetml/2006/main" count="535" uniqueCount="329">
  <si>
    <t>REKONSTRUKCIJA (delna) SERVISNE HALE ELEKTRO Primorska d.d., DE Koper v Kopru - 2.FAZA</t>
  </si>
  <si>
    <t>P O P I S   I N    P R E D I Z M E R E</t>
  </si>
  <si>
    <t>REKAPITULACIJA</t>
  </si>
  <si>
    <t>II. FAZA</t>
  </si>
  <si>
    <t>01 00  RUŠITVENA DELA</t>
  </si>
  <si>
    <t xml:space="preserve"> </t>
  </si>
  <si>
    <t>01 01  ZEMELJSKA DELA</t>
  </si>
  <si>
    <t>01 02  BETONERSKA DELA</t>
  </si>
  <si>
    <t>01 03  TESARSKA DELA</t>
  </si>
  <si>
    <t>01 04  ZIDARSKA DELA</t>
  </si>
  <si>
    <t>01 05  NOTRANJI OMETI</t>
  </si>
  <si>
    <t>01 06  FASADERSKA DELA znotraj objekta</t>
  </si>
  <si>
    <t>01 07  FASADERSKA DELA zunaj</t>
  </si>
  <si>
    <t>01 08  TALNE OBLOGE</t>
  </si>
  <si>
    <t>01 09  TLAKARSKA DELA</t>
  </si>
  <si>
    <t>01 10  SLIKOPLESKARSKA DELA</t>
  </si>
  <si>
    <t>01 11  MAVČNOKARTONSKA DELA</t>
  </si>
  <si>
    <t>01 12  KLJUČAVNIČARSKA DELA</t>
  </si>
  <si>
    <t>01 13  STAVBNO POHIŠTVO</t>
  </si>
  <si>
    <t>01 14  KANALIZACIJSKA DELA</t>
  </si>
  <si>
    <t>SKUPAJ:01  II. SKLOP</t>
  </si>
  <si>
    <t>02  OSTALA DELA</t>
  </si>
  <si>
    <t>SKUPAJ VSA GRADB. OBRTNA DELA -2.FAZA</t>
  </si>
  <si>
    <t>ELEKTRO INSTALACIJE IN OPREMA -2.FAZA</t>
  </si>
  <si>
    <t>STROJNE INSTALACIJE IN OPREMA-2.FAZA</t>
  </si>
  <si>
    <t>SKUPNO VSE  2.FAZA (brez DDV)</t>
  </si>
  <si>
    <t>DDV ( 22%):</t>
  </si>
  <si>
    <t xml:space="preserve">  </t>
  </si>
  <si>
    <t>ZA PLAČILO:</t>
  </si>
  <si>
    <t>REKONSTRUKCIJA SERVISNO-SKLADIŠČNE HALE ELEKTRO Primorska d.d., DE Koper v Kopru</t>
  </si>
  <si>
    <t>II. F A Z A</t>
  </si>
  <si>
    <r>
      <t xml:space="preserve"> </t>
    </r>
    <r>
      <rPr>
        <b/>
        <sz val="9"/>
        <color theme="1"/>
        <rFont val="Times New Roman"/>
        <family val="1"/>
        <charset val="238"/>
      </rPr>
      <t xml:space="preserve">01 00 </t>
    </r>
  </si>
  <si>
    <t>RUŠITVENA DELA</t>
  </si>
  <si>
    <t>01 00 000</t>
  </si>
  <si>
    <t xml:space="preserve">OPOMBA! Pri rušitvenih delih je v ceni upoštevati začasno skladiščenje materiala, sortiranje ter odvoz na stalno deponijo z vplačilom ekološke takse. Pri obračunu je priložiti dokumentacijo o skladiščenju materiala . Pri vseh rušitvah  je upoštevati delovne odre lestve zaščite ipd.. dodatna dela za dostope in zaščite se pri obračunu ne obračunavajo posebej. </t>
  </si>
  <si>
    <t>01 00 001</t>
  </si>
  <si>
    <t>Demontaža oken in vrat v kovinski leseni ali alu izvedbi do 4m2/kom vključno s podkonstrukcijami oz. slepimi podboji z odvozom na stalno deponijo z vplačilom ekološke takse</t>
  </si>
  <si>
    <t xml:space="preserve">kom       </t>
  </si>
  <si>
    <t>01 00 002</t>
  </si>
  <si>
    <t>Demontaža kopilit zasteklitvene stene vključno s kovinskimi okvirji. V ceni je upoštevati demontažo, zaščito, sortiranje ter odvoz na stalno deponijo z vplačilom ekološke tekse</t>
  </si>
  <si>
    <t xml:space="preserve">m2        </t>
  </si>
  <si>
    <t>01 00 003</t>
  </si>
  <si>
    <t>Demontaža alu vetrolova na zahodni fasadi sestavljenega iz alu profilov, polnil in zasteklitev. V ceni je upoštevati razrez na manjše kose, sortiranje materialov ter odvoz na stalno deponijo z vplačilom ekološke takse</t>
  </si>
  <si>
    <t>01 00 004</t>
  </si>
  <si>
    <t>Demontaža  ločnega nadstreška na južni fasadi stavljenega iz Fe konstrukcije, desk in pločevinaste kritine. V ceni je upoštevati razrez na manjše kose, sortiranje materialov ter odvoz na stalno deponijo z vplačilom ekološke takse</t>
  </si>
  <si>
    <t>01 00 005</t>
  </si>
  <si>
    <t>Demontaža pregradnih sten sestavljene in kovinskih profilov cca 4x4 cm in pletene mreže. v ceni je upoštevati razrez na manjše kose, sortiranje materialov ter odvoz na stalno deponijo z vplačilom ekološke takse</t>
  </si>
  <si>
    <t>01 00 006</t>
  </si>
  <si>
    <t>Ročno rušenje armiranobetonskih konstrukcij z odvozom na stalno deponijo z vplačilom ekološke takse. ocena</t>
  </si>
  <si>
    <t xml:space="preserve">m3        </t>
  </si>
  <si>
    <t>01 00 007</t>
  </si>
  <si>
    <t>Strojni izkop nasipnega materiala III. ktg. z direktnim nakladanjem na transportno sredstvo ter z odvozom na stalno deponijo z vplačilom ekološke takse</t>
  </si>
  <si>
    <t>01 00 008</t>
  </si>
  <si>
    <t>Ročno deloma strojno rušenje notranjih opečnih sten deb. 10-20cm vključno z obojestranskim ometom ter oblogo (na določenih predelih). v ceno je zajeti sortiranje in odvoz materiala na stalno deponijo z vplačilom ekološke takse</t>
  </si>
  <si>
    <t>01 00 009</t>
  </si>
  <si>
    <t>Strojno deloma ročno rušenje cem. tlakov vključno z oblogo skupne deb. cca 15-18 cm, toplotno izolacijo in hidroizolacijo. V ceni je upoštevati tudi sortiranje materialov ter odvoz na stalno deponijo z vplačilom ekološke takse</t>
  </si>
  <si>
    <t>01 00 010</t>
  </si>
  <si>
    <t>Demontaža kovinskih vrat do 8m2/kom komplet z okvirjem s sortiranjem materiala in odvozom na stalno deponijo z vplačilom ekološke takse</t>
  </si>
  <si>
    <t>01 00 011</t>
  </si>
  <si>
    <t>Strojni izkop z manjšim bagrom 2,5 t v zemljini III.- IV. ktg. z direktnim nakladanjem na transportno sredstvo ter z odvozom na deponijo z vplačilom ekološke takse</t>
  </si>
  <si>
    <t>01 00 012</t>
  </si>
  <si>
    <t>Lahki pomični delovni oder za potrebe raznih demonaž manjših elemntov, rušenja, krpanja ipd.. Prizna se 1x tlorisna površina</t>
  </si>
  <si>
    <t>01 00 013</t>
  </si>
  <si>
    <t>Demontaža notranje betonske police  preseka cca 25x10 vključno z zuanjo pločevinasto r.š. do 45cm. V ceni je upoštevati sortiranje materialov ter odvoz na stalno deponijo</t>
  </si>
  <si>
    <t xml:space="preserve">m1        </t>
  </si>
  <si>
    <t>01 00 014</t>
  </si>
  <si>
    <t xml:space="preserve">Demontaža sanitarnih elementov vključno z odklopom dovoda vode in odtoka s sortiranjem materialov ter z odvozom na stalno deponijo z vplačilom ekološke takse </t>
  </si>
  <si>
    <t xml:space="preserve">01 00 015 </t>
  </si>
  <si>
    <t>Režijsko delo po predhodnem dogovoru z nadzornim organom</t>
  </si>
  <si>
    <t>01 00 015 1</t>
  </si>
  <si>
    <t>PK delavec - ur</t>
  </si>
  <si>
    <t>01 00 015 2</t>
  </si>
  <si>
    <t>KV delavec - ur</t>
  </si>
  <si>
    <t>SKUPAJ:01 00  RUŠITVENA DELA</t>
  </si>
  <si>
    <r>
      <t xml:space="preserve"> </t>
    </r>
    <r>
      <rPr>
        <b/>
        <sz val="9"/>
        <color theme="1"/>
        <rFont val="Times New Roman"/>
        <family val="1"/>
        <charset val="238"/>
      </rPr>
      <t xml:space="preserve">01 01 </t>
    </r>
  </si>
  <si>
    <t>ZEMELJSKA DELA</t>
  </si>
  <si>
    <t>01 01 000</t>
  </si>
  <si>
    <t xml:space="preserve">strojni izkop IV.-V. KTG količine do 200 m3 z nakladanjem na transportno sredstvo in odvozom na deponijo s plačilom komunalnih taks. </t>
  </si>
  <si>
    <t>01 01 001</t>
  </si>
  <si>
    <t>Planiranje dna gradbene jame s točnostjo 3,00 cm, povprečnim izkopom cca 0,05 m3/m2 vključno z strojnim valjanjem in odvozom izkopanega materiala na gradbiščno deponijo</t>
  </si>
  <si>
    <t>01 01 002</t>
  </si>
  <si>
    <t xml:space="preserve">Dobava in razstiranje gramoznega tampona v debelini 10,00 cm vključno s strojnim valjanjem in komprimiranjem do modula stisljivosti min 60 Mpa do kote podložnega betona. </t>
  </si>
  <si>
    <t>01 01 003</t>
  </si>
  <si>
    <t xml:space="preserve">Dobava in razstiranje gramoznega tampona na deponiji transformatorjevv debelini 20,00 cm vključno s strojnim valjanjem in komprimiranjem do modula stisljivosti min 60 Mpa do kote podložnega betona. </t>
  </si>
  <si>
    <t>01 01 004</t>
  </si>
  <si>
    <t>Ročni izkop v zemljini III.-IV: ktg. z odvozom na gradbiščno deponijo</t>
  </si>
  <si>
    <t>SKUPAJ:01 01  ZEMELJSKA DELA</t>
  </si>
  <si>
    <r>
      <t xml:space="preserve"> </t>
    </r>
    <r>
      <rPr>
        <b/>
        <sz val="9"/>
        <color theme="1"/>
        <rFont val="Times New Roman"/>
        <family val="1"/>
        <charset val="238"/>
      </rPr>
      <t xml:space="preserve">01 02 </t>
    </r>
  </si>
  <si>
    <t>BETONERSKA DELA</t>
  </si>
  <si>
    <t>01 02 000</t>
  </si>
  <si>
    <t>Dobava in strojno vgrajevanje podložnega in stabilizacijskega betona  C 20/25, XC3; D16; Cl02, debeline 10 cm pod in med pasovne temelje, preseka konstrukcije do 0,12 m3/m2 vključno z vsemi transporti in pomožnimi deli.</t>
  </si>
  <si>
    <t>01 02 001</t>
  </si>
  <si>
    <t>Dobava in strojno vgrajevanje betona C25/30,XC3; D16; Cl02, preseka konstrukcije nad 0,30 m3/m1, v armiranobetonske temelje in temeljne grede. ojačitvena rebra</t>
  </si>
  <si>
    <t>01 02 002</t>
  </si>
  <si>
    <t>Dobava materiala in vgradnja betona C25/30, XC3; D16; Cl02 v AB talno ploščo deb. 20cm komplet z vsemi prenosi in transporti do mesta vgradnje</t>
  </si>
  <si>
    <t>01 02 003</t>
  </si>
  <si>
    <t>Dobava in vgradnja betona C25/30, XC3; D16; Cl02  v AB vertikalne vezi  komplet z vsemi prenosi in transporti do mesta vgradnje</t>
  </si>
  <si>
    <t>01 02 004</t>
  </si>
  <si>
    <t>Dobava in vgradnja betona C25/30, XC3; D16; Cl02  v AB horizontalne  vezi  komplet z vsemi prenosi in transporti do mesta vgradnje</t>
  </si>
  <si>
    <t>01 02 005</t>
  </si>
  <si>
    <t>Dobava in vgradnja betona C25/30, XC3; D16; Cl02  v AB ploščo deb. 15 cm komplet z vsemi prenosi in transporti do mesta vgradnje</t>
  </si>
  <si>
    <t>01 02 006</t>
  </si>
  <si>
    <t xml:space="preserve">Dobava in vgradnja betona C25/30, XC3; D16; Cl02  v AB konstrukcije malih prerezov komplet z vsemi prenosi in transporti do mesta vgradnje. </t>
  </si>
  <si>
    <t>01 02 007</t>
  </si>
  <si>
    <t>Dobava in vgradnja betona C25/30, XC3; D16; Cl02  v AB talno ploščo deb. 18 cm deponije transformatorjev komplet z vsemi prenosi in transporti do mesta vgradnje.</t>
  </si>
  <si>
    <t>01 02 008</t>
  </si>
  <si>
    <t>Dobava, ravnanje, čiščenje, sekanje in polaganje ter vezanje srednje komplicirane rebraste armature RA 400/500 do fi12 mm - obračun po dejanski porabi</t>
  </si>
  <si>
    <t xml:space="preserve">kg        </t>
  </si>
  <si>
    <t>01 02 009</t>
  </si>
  <si>
    <t>Dobava, ravnanje, čiščenje, sekanje in polaganje ter vezanje srednje komplicirane rebraste armature RA 400/500 nad fi 12 mm - obračun po dejanski porabi.</t>
  </si>
  <si>
    <t>01 02 010</t>
  </si>
  <si>
    <t>Isto kot postavka zgoraj le armaturne mreže</t>
  </si>
  <si>
    <t>01 02 011</t>
  </si>
  <si>
    <t>Isto kot postavka zgoraj le distančne kače</t>
  </si>
  <si>
    <t>SKUPAJ:01 02  BETONERSKA DELA</t>
  </si>
  <si>
    <t>01 03</t>
  </si>
  <si>
    <t xml:space="preserve">  TESARSKA DELA</t>
  </si>
  <si>
    <t>01 03 000</t>
  </si>
  <si>
    <t>Dobava materiala in izdelava dvostranskega ravnega opaža za ojačitvena rebra, z lesenim opažem vključno z opaženjem razopaženjem, čiščenjem ter sortiranjem materiala (ne-vidni beton)</t>
  </si>
  <si>
    <t>01 03 001</t>
  </si>
  <si>
    <t>Dobava materiala in naprava AB vertikalnih vezi komplet z podpiranjem do višine 2m z razopažanjem, sortiranjem ter čiščenjem opaža</t>
  </si>
  <si>
    <t>01 03 002</t>
  </si>
  <si>
    <t>Dobava materiala in naprava AB vertikalnih stebrov komplet z podpiranjem do višine 2m z razopažanjem, sortiranjem ter čiščenjem opaža</t>
  </si>
  <si>
    <t>01 03 003</t>
  </si>
  <si>
    <t>Dobava materiala in naprava AB horizontalnih vezi  komplet z podpiranjem do višine 2m z razopažanjem, sortiranjem ter čiščenjem opaža</t>
  </si>
  <si>
    <t>01 03 004</t>
  </si>
  <si>
    <t>Dobava materiala in naprava opaža za AB ploščo komplet z podpiranjem do višine 3,5m  z razopažanjem,sortiranjem ter čiščenjem opaža</t>
  </si>
  <si>
    <t>01 03 005</t>
  </si>
  <si>
    <t>Dobava materiala in naprava AB nosilcev komplet z podpiranjem do višine 3m z razopažanjem, sortiranjem ter čiščenjem opaža</t>
  </si>
  <si>
    <t>01 03 006</t>
  </si>
  <si>
    <t>Dobava materiala, montaža in demontaža po končanih delih lahkih kovinskih ali lesenih, odrov višine do 2,00 m, naprava podstavka z obračunom amortizacije, in prevozom do mesta vgradnje (pbračun po m2 enkratne tlorisne površine)</t>
  </si>
  <si>
    <t>01 03 007</t>
  </si>
  <si>
    <t>Dobava materiala, montaža in demontaža po končanih delih kovinskh H odrov , odrov višine do 10,00 m, naprava podstavka z obračunom amortizacije, in prevozom do mesta vgradnje (obračun po m2 fasade)</t>
  </si>
  <si>
    <t>SKUPAJ:01 03  TESARSKA DELA</t>
  </si>
  <si>
    <r>
      <t xml:space="preserve"> </t>
    </r>
    <r>
      <rPr>
        <b/>
        <sz val="9"/>
        <color theme="1"/>
        <rFont val="Times New Roman"/>
        <family val="1"/>
        <charset val="238"/>
      </rPr>
      <t xml:space="preserve">01 04 </t>
    </r>
  </si>
  <si>
    <t>ZIDARSKA DELA</t>
  </si>
  <si>
    <t>01 04 000</t>
  </si>
  <si>
    <t>Izravnava AB talne plošče kot podlaga za hidroizolacijske varilne trakove</t>
  </si>
  <si>
    <t>01 04 001</t>
  </si>
  <si>
    <t>Dobava materiala in izdelava horizontalne hidroizolacije zidov in talne plošče z izotekt  fragmat tim V4 varilnimi trakovi,s predhodnim hladnim premazom na zaključni cementni prevleki in izdelavo varjenih preklopov</t>
  </si>
  <si>
    <t>01 04 002</t>
  </si>
  <si>
    <t>Dobava materiala in vgradnja sidrnih palic fi 12mm L= 50cm komplet z hilti maso ali podobno. ocena</t>
  </si>
  <si>
    <t>01 04 003</t>
  </si>
  <si>
    <t>Dobava in zidanje nosilnih opečnih sten z opečnim modularcem deb. 20-30  cm v malti A:C:M 1:3:9 komplet z vsemi prenosi in transporti do mesta vgradnje</t>
  </si>
  <si>
    <t>01 04 004</t>
  </si>
  <si>
    <t>Dobava in zidanje predelnih sten opečnih zidakov debeline 15 cm v malti A:C:M 1:3:9 komplet z vsemi prenosi in transporti do mesta vgradnje</t>
  </si>
  <si>
    <t>01 04 005</t>
  </si>
  <si>
    <t>Dobava in vgradnja montažnih preklad d= 12cm L=120cm</t>
  </si>
  <si>
    <t>01 04 006</t>
  </si>
  <si>
    <t>Dobava materiala in zidanje z ytong zidaki deb. 25cm komplet z veznim materialom. Vceni je vštetu tudi zarez fuge v sredini zidaka ter vgradnjo armaturne palice fi 10 cm v rego z pritrditvijo na betonski obstoječ steber ali varjenjem na kovinsko konstrukcijo (kovinska konstrukcija ni predmet te postavke)</t>
  </si>
  <si>
    <t>01 04 007</t>
  </si>
  <si>
    <t xml:space="preserve">Dobava materiala in ozdelava povezovalnih vezi nad predelnimi stenami v sestavi opaž višine 15cm obojestransko, armatura +- 2fi 12mm, stremena fi 8mm na 25cm beton MB30 komplet z vsemi prenosi in transporti do mesta vgradnje </t>
  </si>
  <si>
    <t>01 04 008</t>
  </si>
  <si>
    <t>Dobava materiala in pozidava nad okenskimi prekladami z ytongom deb. 25cm komplet z vgradnja armaturne palice fi 12mm v predhodno zarezan utor v ytong zidaku komplet z veznim materialom. armaturna palica  se privari na vertiaklne stebre</t>
  </si>
  <si>
    <t>01 04 009</t>
  </si>
  <si>
    <t xml:space="preserve">Dobava materiala in naprava zidarskega preboja skozi fasado hale v odprtini 340x420x30 komplet z vsemi predeli in podpiranji za čas preboja vključno z odvozom materiala na trajno deponijo. </t>
  </si>
  <si>
    <t>01 04 010</t>
  </si>
  <si>
    <t>Režija zidarsko delo po predhodenem dogovoru z nadzornim organom</t>
  </si>
  <si>
    <t xml:space="preserve">                   0.00</t>
  </si>
  <si>
    <t>01 04 010 1</t>
  </si>
  <si>
    <t>01 04 010 2</t>
  </si>
  <si>
    <t>01 04 011</t>
  </si>
  <si>
    <t>Zidarsko grobo čiščenje po končanih delih</t>
  </si>
  <si>
    <t>SKUPAJ:01 04  ZIDARSKA DELA</t>
  </si>
  <si>
    <r>
      <t xml:space="preserve"> </t>
    </r>
    <r>
      <rPr>
        <b/>
        <sz val="9"/>
        <color theme="1"/>
        <rFont val="Times New Roman"/>
        <family val="1"/>
        <charset val="238"/>
      </rPr>
      <t xml:space="preserve">01 05 </t>
    </r>
  </si>
  <si>
    <t>NOTRANJI OMETI</t>
  </si>
  <si>
    <t>01 05 000</t>
  </si>
  <si>
    <t>OPOMBA! V ceni je upoštevati lahke pomične odre, zakrpanje manjših lukenj izravnava in prilagoditev linij ometov z obstoječimi</t>
  </si>
  <si>
    <t>01 05 001</t>
  </si>
  <si>
    <t>Dobava materiala in izvedba notranjih grobih ter finih zaribanih apnenocementnih ometov vključno z ojačitvami na vogalih s pocinkanim vogalnikom</t>
  </si>
  <si>
    <t>01 05 002</t>
  </si>
  <si>
    <t>Dobava materiala in premaz stene z primerjem za oprijem lepilne mase na obstoječ zid, nanos lepilne mase, vtiskanje armirne mrežice, ponovni  nanos lepilne mase ter zaribanje v gladko obliko. Lepilna masa in armirna mrežica kot npr. Fasa Bortolo ali ekvivalentno</t>
  </si>
  <si>
    <t>SKUPAJ:01 05  NOTRANJI OMETI</t>
  </si>
  <si>
    <r>
      <t xml:space="preserve"> </t>
    </r>
    <r>
      <rPr>
        <b/>
        <sz val="9"/>
        <color theme="1"/>
        <rFont val="Times New Roman"/>
        <family val="1"/>
        <charset val="238"/>
      </rPr>
      <t xml:space="preserve">01 06 </t>
    </r>
  </si>
  <si>
    <t>FASADERSKA DELA znotraj objekta</t>
  </si>
  <si>
    <t>01 06 000</t>
  </si>
  <si>
    <t>Dobava materiala in naprava fasadne obloge iz trde kamene volne deb. 10 cm, vgradnja sider po navodilu dobavitelja, nanos lepilne mase, vtiskanje armirne mrežice vključno z vsemi vogalniki, ponovni nanos lepilne mase, premaz z emulzijo ter nanos zaključnega slikatnega ometa. v ceni je upoštevati tudi fadani oder</t>
  </si>
  <si>
    <t>01 06 001</t>
  </si>
  <si>
    <t>Doplačilo za XPS toplotno izolacijo na predelu cokla v deb. 10cm</t>
  </si>
  <si>
    <t>SKUPAJ:01 06  FASADERSKA DELA znotraj objekta</t>
  </si>
  <si>
    <r>
      <t xml:space="preserve"> </t>
    </r>
    <r>
      <rPr>
        <b/>
        <sz val="9"/>
        <color theme="1"/>
        <rFont val="Times New Roman"/>
        <family val="1"/>
        <charset val="238"/>
      </rPr>
      <t xml:space="preserve">01 07 </t>
    </r>
  </si>
  <si>
    <t>FASADERSKA DELA zunaj</t>
  </si>
  <si>
    <t>01 07 000</t>
  </si>
  <si>
    <t>Dobava materiala in naprava fasadne obloge iz trde kamene volne deb. 12 cm, vgradnja sider po navodilu dobavitelja, nanos lepilne mase, vtiskanje armirne mrežice vključno z vsemi vogalniki, ponovni nanos lepilne mase, premaz z emulzijo ter nanos zaključnega silikonskega ometa. v ceni je upoštevati tudi fasadani oder</t>
  </si>
  <si>
    <t>01 07 001</t>
  </si>
  <si>
    <t>Doplačilo za xps toplotno izolacijo na predelu cokla v deb. 12cm</t>
  </si>
  <si>
    <t>SKUPAJ:01 07  FASADERSKA DELA zunaj</t>
  </si>
  <si>
    <r>
      <t xml:space="preserve"> </t>
    </r>
    <r>
      <rPr>
        <b/>
        <sz val="9"/>
        <color theme="1"/>
        <rFont val="Times New Roman"/>
        <family val="1"/>
        <charset val="238"/>
      </rPr>
      <t xml:space="preserve">01 08 </t>
    </r>
  </si>
  <si>
    <t>TALNE OBLOGE</t>
  </si>
  <si>
    <t>01 08 000</t>
  </si>
  <si>
    <t xml:space="preserve">Dobava materiala in vgradnja talne  nedrsne keramike R11 na kvalitetno lepilno in fugirno maso po izboru arhitekta . Nabavana cena keramike je 20- 25 eur/m2 </t>
  </si>
  <si>
    <t>01 08 001</t>
  </si>
  <si>
    <t>Dobava materiala in vgradnja keramičnih ploščic na vertikalne stene v sanitarijah komplet s kvalitetnim veznim materialom in pvc vogalnimi zaključki po izboru arhitekta. Nabavna cena keramike je do 20 eur/m2.</t>
  </si>
  <si>
    <t>01 08 002</t>
  </si>
  <si>
    <t xml:space="preserve"> Dobava materiala in vgradnja gumirane obloge po izboru arhitekta kompet z pripravo podlage ter lepljenjem na kvalitetno lepilno maso vključno z pvc obstensko obrobo višine do 8cm. Guma je cenovnega razreda 25-30 eur/m2</t>
  </si>
  <si>
    <t>01 08 003</t>
  </si>
  <si>
    <t>Dobava materiala in naprava industrijskega betonskega tlaka s kvarz posipom v skupni debelini 10cm s predhodnim polaganjem toplotne izolacije XPS 10cm. Predvideti je armiranje z mrežo Q189, napravo dilatacij s fugiranjem stikov z trajnoelastičnim kitom.</t>
  </si>
  <si>
    <t>SKUPAJ:01 08  TALNE OBLOGE</t>
  </si>
  <si>
    <r>
      <t xml:space="preserve"> </t>
    </r>
    <r>
      <rPr>
        <b/>
        <sz val="9"/>
        <color theme="1"/>
        <rFont val="Times New Roman"/>
        <family val="1"/>
        <charset val="238"/>
      </rPr>
      <t xml:space="preserve">01 09 </t>
    </r>
  </si>
  <si>
    <t>TLAKARSKA DELA</t>
  </si>
  <si>
    <t>01 09 000</t>
  </si>
  <si>
    <t>Dobava materiala in naprava cem. estriha v naslednji sestavi: XPS 400 Kn- toplotna izolacija deb. 8 cm, 1x pvc folija, obstenski dilatacijski trak, cem. mikroarmiran in armiran estrih z mrežo Q139 deb. 10-12cm</t>
  </si>
  <si>
    <t>SKUPAJ:01 09  TLAKARSKA DELA</t>
  </si>
  <si>
    <r>
      <t xml:space="preserve"> </t>
    </r>
    <r>
      <rPr>
        <b/>
        <sz val="9"/>
        <color theme="1"/>
        <rFont val="Times New Roman"/>
        <family val="1"/>
        <charset val="238"/>
      </rPr>
      <t xml:space="preserve">01 10 </t>
    </r>
  </si>
  <si>
    <t>SLIKOPLESKARSKA DELA</t>
  </si>
  <si>
    <t>01 10 000</t>
  </si>
  <si>
    <t>Dobava materiala in slikanje ometanih, finoometanih in mavčnih sten z notranjo Jupol barvo 3x. V ceni upoštevati tudi zaščito z pvc folijami in delovni pomični odri.</t>
  </si>
  <si>
    <t>SKUPAJ:01 10  SLIKOPLESKARSKA DELA</t>
  </si>
  <si>
    <r>
      <t xml:space="preserve"> </t>
    </r>
    <r>
      <rPr>
        <b/>
        <sz val="9"/>
        <color theme="1"/>
        <rFont val="Times New Roman"/>
        <family val="1"/>
        <charset val="238"/>
      </rPr>
      <t xml:space="preserve">01 11 </t>
    </r>
  </si>
  <si>
    <t>MAVČNOKARTONSKA DELA</t>
  </si>
  <si>
    <t>01 11 000</t>
  </si>
  <si>
    <r>
      <t>Dobava materiala in naprava ravnega Armstrong stropa v rastru 60/60 cm komplet z  Fe podkonstrukcijo za večje razpone po sistemu ki ga predpiše dobavitelj stropa. Z</t>
    </r>
    <r>
      <rPr>
        <u/>
        <sz val="9"/>
        <color theme="1"/>
        <rFont val="Times New Roman"/>
        <family val="1"/>
        <charset val="238"/>
      </rPr>
      <t>a</t>
    </r>
    <r>
      <rPr>
        <sz val="9"/>
        <color theme="1"/>
        <rFont val="Times New Roman"/>
        <family val="1"/>
        <charset val="238"/>
      </rPr>
      <t xml:space="preserve"> strop se upošteva srednji cenovni razred. V ceni je upoštevati tudi toplotno izolacijo z Alu folijo enostransko kaširani tervol 2X10 cm skupno deb. 20cm(vse enako kot v 1.fazi).</t>
    </r>
  </si>
  <si>
    <t>01 11 001</t>
  </si>
  <si>
    <t>Dobava materiala in naprava mavčnokartonskega stropa v radiju po sistemu Knauf ali ekvivalentno. Konstrukcija mavčnokartonske obloge se pritrjuje direktno na betonske nosilce v obliki radija. v ceni je upoštevati parno oviro, toplotno izolacijo mehki tervol deb. 20cm, bandažiranje strikov, brušenje ter kitanje vseh stikov stena strop ter drugi elementi z trajnoelastičnim kitom. strop se izvaja po sistemu ki ga predpiše dobavitelj</t>
  </si>
  <si>
    <t>SKUPAJ:01 11  MAVČNOKARTONSKA DELA</t>
  </si>
  <si>
    <r>
      <t xml:space="preserve"> </t>
    </r>
    <r>
      <rPr>
        <b/>
        <sz val="9"/>
        <color theme="1"/>
        <rFont val="Times New Roman"/>
        <family val="1"/>
        <charset val="238"/>
      </rPr>
      <t xml:space="preserve">01 12 </t>
    </r>
  </si>
  <si>
    <t>KLJUČAVNIČARSKA DELA</t>
  </si>
  <si>
    <t>01 12 000</t>
  </si>
  <si>
    <r>
      <rPr>
        <b/>
        <sz val="9"/>
        <color theme="1"/>
        <rFont val="Times New Roman"/>
        <family val="1"/>
        <charset val="238"/>
      </rPr>
      <t xml:space="preserve">N1  </t>
    </r>
    <r>
      <rPr>
        <sz val="9"/>
        <color theme="1"/>
        <rFont val="Times New Roman"/>
        <family val="1"/>
        <charset val="238"/>
      </rPr>
      <t>Dobava materiala in naprava kovinskega nadstreška v tlorisni dimenziji 140x640 sestavljen iz naslednjih materialov: Fe nosilnih konzol HEA 100mm varjenih na L200/200/16mm podporni profil Ytong nadzidave zasteklitve v sestavi barvana pločevine v zgibni tehniki, paropropustna folija, osb plošča 22mm ali kosmati opaž, HEA 100 spodnja zaporna plošča Aqapanel kitano ter 2x barvano. Napušč je robno zaključen z obodnim žlebom pravokotnega prereza š= 10cm fiksiran na povezovalni kotnik 100mm. Žleb je priključen na obstoječi žleb strehe. Izvedba po shemi in detajlu</t>
    </r>
    <r>
      <rPr>
        <b/>
        <sz val="9"/>
        <color theme="1"/>
        <rFont val="Times New Roman"/>
        <family val="1"/>
        <charset val="238"/>
      </rPr>
      <t xml:space="preserve"> N1</t>
    </r>
  </si>
  <si>
    <t>01 12 001</t>
  </si>
  <si>
    <r>
      <rPr>
        <b/>
        <sz val="9"/>
        <color theme="1"/>
        <rFont val="Times New Roman"/>
        <family val="1"/>
        <charset val="238"/>
      </rPr>
      <t>N2</t>
    </r>
    <r>
      <rPr>
        <sz val="9"/>
        <color theme="1"/>
        <rFont val="Times New Roman"/>
        <family val="1"/>
        <charset val="238"/>
      </rPr>
      <t xml:space="preserve"> dim. 460/170 Enako kot N1 samo da nadstrešek ni konzolni in je podprt je z dvema stojkama 100/100/5mm naslonjen 1x na obstoječ ab zid pri stranskem vhodu v nadzorništvo. Izvedba po shemi N2</t>
    </r>
  </si>
  <si>
    <t>kom</t>
  </si>
  <si>
    <t>01 12 002</t>
  </si>
  <si>
    <r>
      <t xml:space="preserve">N3  </t>
    </r>
    <r>
      <rPr>
        <sz val="9"/>
        <color theme="1"/>
        <rFont val="Times New Roman"/>
        <family val="1"/>
        <charset val="238"/>
      </rPr>
      <t>Streha prostora za kompresor dim. 325/170. Enako kot N2 samo da nadstrešek  ni konzolni in je podprt z tremi stojkami 100/100/5mm do tal z betonskim temeljem 40x40x60cm na katere so pritrjene montažne stene prostora za kompresor. Kovinski profili prašno barvani v mat FS line structure ral 9007. Izvedba po shemi N3</t>
    </r>
  </si>
  <si>
    <t>01 12 003</t>
  </si>
  <si>
    <t>Dobava materiala in vgradnja kovinskega L 200x200x16mm profila kot preklada za okno dolžin 4,65-5,6 m (točne mere vzeti na licu mesta) komplet z bočnimi sidrnimi ploščami in sidrnimi vijaki, miniziranjem 2x ter sidranjenjem na bočno nosilno AB konstrukcijo.</t>
  </si>
  <si>
    <t>01 12 004</t>
  </si>
  <si>
    <t>Dobava materiala in vgradnja kovinskega podpornega stebrička 100/100/5 mm pod L profilom (iz postavke 01 12 003) dolžin 1,4-2,05 m (točne mere vzeti na licu mesta) komplet z spodnjo sidrno ploščico in sidrnimi vijaki, miniziranjem 2x ter sidranjenjem v zidno vez.</t>
  </si>
  <si>
    <t>01 12 005</t>
  </si>
  <si>
    <r>
      <t xml:space="preserve">K1 </t>
    </r>
    <r>
      <rPr>
        <sz val="9"/>
        <color theme="1"/>
        <rFont val="Times New Roman"/>
        <family val="1"/>
        <charset val="238"/>
      </rPr>
      <t>montažna stena za kompresor. Dim. 613/250. Enako kot N2 samo da nadstrešek ni kozolni in je podprt z tremi stojkami 100/100/5mm do tal z bet. Temeljem40/40/60cm na katerem so pritrjene montažne stene prostora za kompresor. Tlak prostora v asfaltbetonu. Dvokrilna vrata v prostor dim. 150/250 prostor izveden z standardnimi alu profili in polnili in opremljen z alu kljukami tečaji cilindrično ključavnico s sistemskim ključem. Ostala polnila med fe stojkami izvedene s sendvič ploščami . V bočni steni sta vgrajena žaluzija in ventilator. Kovinski profili so prašno barvani v ral 9007</t>
    </r>
    <r>
      <rPr>
        <b/>
        <sz val="9"/>
        <color theme="1"/>
        <rFont val="Times New Roman"/>
        <family val="1"/>
        <charset val="238"/>
      </rPr>
      <t xml:space="preserve">. </t>
    </r>
    <r>
      <rPr>
        <sz val="9"/>
        <color theme="1"/>
        <rFont val="Times New Roman"/>
        <family val="1"/>
        <charset val="238"/>
      </rPr>
      <t>Izvedba po shemi K1.</t>
    </r>
  </si>
  <si>
    <t>01 12 006</t>
  </si>
  <si>
    <r>
      <t xml:space="preserve">P1 </t>
    </r>
    <r>
      <rPr>
        <sz val="9"/>
        <color theme="1"/>
        <rFont val="Times New Roman"/>
        <family val="1"/>
        <charset val="238"/>
      </rPr>
      <t>izdajni pult skladišča dim. 570/60. Izdajni pult je izveden iz podporne Fe konstrukcije ki jo sestavljata stojka 100/100/5mm in horizontalna prečka 50/100/4mm bočno sidrana  v zidova in dva segmenta lesenega pulta iz lepljenega lesa deb. 4cm pult nabavljen v pohištveni industriji. Kovinski profili so prašno barvani v ral 9007</t>
    </r>
    <r>
      <rPr>
        <b/>
        <sz val="9"/>
        <color theme="1"/>
        <rFont val="Times New Roman"/>
        <family val="1"/>
        <charset val="238"/>
      </rPr>
      <t xml:space="preserve">. </t>
    </r>
    <r>
      <rPr>
        <sz val="9"/>
        <color theme="1"/>
        <rFont val="Times New Roman"/>
        <family val="1"/>
        <charset val="238"/>
      </rPr>
      <t>Izvedba po shemi P1</t>
    </r>
  </si>
  <si>
    <t>01 12 007</t>
  </si>
  <si>
    <r>
      <t>O1.1</t>
    </r>
    <r>
      <rPr>
        <sz val="9"/>
        <color theme="1"/>
        <rFont val="Times New Roman"/>
        <family val="1"/>
        <charset val="238"/>
      </rPr>
      <t xml:space="preserve"> varovalna ograja z dvokrilnimi vrati. Dim. 130/1220. Varovalna ograja je izdelana iz vertikalnih stojk 50/50/5mm s spodnjo siderno ploščo 150/150mm sidrano z vijaki v ab ploščo medetaže. Vratna krila so iz enakega profila 50/50/5mm z obodnim potekom le tega  ter opremljena  s tečaji z odpiranjem do 180 stopinj, ključavnico cilindrična in vertikalnim notranjim zapahom. Polnilo izvedeno iz trdega žičnega polnila v diagonalnem rastru  varjenega dirktno na spojke in spodaj in zgoraj zaključena  z privarjeno palico fi 8mm. Kovinski profili prašno barvani  v ral 9007</t>
    </r>
  </si>
  <si>
    <t>01 12 008</t>
  </si>
  <si>
    <r>
      <t xml:space="preserve">O1.3. </t>
    </r>
    <r>
      <rPr>
        <sz val="9"/>
        <color theme="1"/>
        <rFont val="Times New Roman"/>
        <family val="1"/>
        <charset val="238"/>
      </rPr>
      <t>varovalna ograja z dvokrilnimi vrati. Dim. 130/1070. Varovalna ograja je izdelana iz vertikalnih stojk 50/50/5mm s spodnjo siderno ploščo 150/150mm sidrano z vijaki v ab ploščo medetaže. Vratna krila so iz enakega profila 50/50/5mm z obodnim potekom le tega  ter opremljena  s tečaji z odpiranjem do 180 stopinj, ključavnico cilindrična in vertikalnim notranjim zapahom. Polnilo izvedeno iz trdega žičnega polnila v diagonalnem rastru  varjenega dirktno na spojke in spodaj in zgoraj zaključena  z privarjeno palico fi 8mm. Kovinski profili prašno barvani  v ral 9007</t>
    </r>
    <r>
      <rPr>
        <b/>
        <sz val="9"/>
        <color theme="1"/>
        <rFont val="Times New Roman"/>
        <family val="1"/>
        <charset val="238"/>
      </rPr>
      <t>.</t>
    </r>
    <r>
      <rPr>
        <sz val="9"/>
        <color theme="1"/>
        <rFont val="Times New Roman"/>
        <family val="1"/>
        <charset val="238"/>
      </rPr>
      <t xml:space="preserve"> Izvedba po shemi O1.3</t>
    </r>
  </si>
  <si>
    <t>01 12 009</t>
  </si>
  <si>
    <r>
      <t xml:space="preserve">ST1. </t>
    </r>
    <r>
      <rPr>
        <sz val="9"/>
        <color theme="1"/>
        <rFont val="Times New Roman"/>
        <family val="1"/>
        <charset val="238"/>
      </rPr>
      <t>kovinsko stopnišče dim. 502/305. Varovalna ograja je izvedena enako kot pri ostalih ograjah iz profilov 50/50/5mm in polnilom iz trdega žičnega  polnila v diagonalnem raztru. Ograja  je enostranska stopnišče sestavljata dve UPE 160mm nosilca  sidrana v temeljno ploščo  in zid ter z stopniščnimi elementi izvedeni z dvema lamelama 70/10mm privarjeno na UPE profil ter nastopno ploskvijo iz 3-4mm rebraste pločevine na robovih  zadaj in spredaj zavihane navzgor in navzdol. Vsi elementi stopnišča in ograje varjeni med seboj.  Kovinski profili prašno barvani  v ral 9007</t>
    </r>
    <r>
      <rPr>
        <b/>
        <sz val="9"/>
        <color theme="1"/>
        <rFont val="Times New Roman"/>
        <family val="1"/>
        <charset val="238"/>
      </rPr>
      <t xml:space="preserve">. </t>
    </r>
    <r>
      <rPr>
        <sz val="9"/>
        <color theme="1"/>
        <rFont val="Times New Roman"/>
        <family val="1"/>
        <charset val="238"/>
      </rPr>
      <t>Izvedba po shemi ST1</t>
    </r>
  </si>
  <si>
    <t>SKUPAJ:01 12  KLJUČAVNIČARSKA DELA</t>
  </si>
  <si>
    <r>
      <t xml:space="preserve"> </t>
    </r>
    <r>
      <rPr>
        <b/>
        <sz val="9"/>
        <color theme="1"/>
        <rFont val="Times New Roman"/>
        <family val="1"/>
        <charset val="238"/>
      </rPr>
      <t xml:space="preserve">01 13 </t>
    </r>
  </si>
  <si>
    <t>STAVBNO POHIŠTVO</t>
  </si>
  <si>
    <r>
      <t xml:space="preserve">OPOMBA: za izdelavo vseh obrtniških izdelkov obvezno </t>
    </r>
    <r>
      <rPr>
        <b/>
        <sz val="9"/>
        <color theme="1"/>
        <rFont val="Times New Roman"/>
        <family val="1"/>
        <charset val="238"/>
      </rPr>
      <t xml:space="preserve">glej sheme izdelkov </t>
    </r>
    <r>
      <rPr>
        <sz val="9"/>
        <color theme="1"/>
        <rFont val="Times New Roman"/>
        <family val="1"/>
        <charset val="238"/>
      </rPr>
      <t>v načrtu arhitekture.</t>
    </r>
  </si>
  <si>
    <t>01 13 000</t>
  </si>
  <si>
    <r>
      <rPr>
        <b/>
        <sz val="9"/>
        <color theme="1"/>
        <rFont val="Times New Roman"/>
        <family val="1"/>
        <charset val="238"/>
      </rPr>
      <t>V2.4</t>
    </r>
    <r>
      <rPr>
        <sz val="9"/>
        <color theme="1"/>
        <rFont val="Times New Roman"/>
        <family val="1"/>
        <charset val="238"/>
      </rPr>
      <t xml:space="preserve">  160/210                                                   Požarna vrata EI30-C s 30 min. ognjeodpornostjo, dimotesna in opremljena s samozapiralom so atestirani izdelek specializiranega proizvajalca stavbnega pohištva z kovinskim podbojem in vrat. krilom finalno obdelanim z laminatom. Vrata so opremljena s tesnilnimi trakovi, kvalitetnim okovjem in alu kljukami poenotenimi za celoten objekt in cilindrično ključavnico s sistemskim ključem. Vrata so suhomontažne izvedbe</t>
    </r>
  </si>
  <si>
    <t>01 13 001</t>
  </si>
  <si>
    <r>
      <t xml:space="preserve"> </t>
    </r>
    <r>
      <rPr>
        <b/>
        <sz val="9"/>
        <color theme="1"/>
        <rFont val="Times New Roman"/>
        <family val="1"/>
        <charset val="238"/>
      </rPr>
      <t>V1.2</t>
    </r>
    <r>
      <rPr>
        <sz val="9"/>
        <color theme="1"/>
        <rFont val="Times New Roman"/>
        <family val="1"/>
        <charset val="238"/>
      </rPr>
      <t xml:space="preserve"> 90/210 Notranja vrata so ind.izdelek proizvajalcev stavbnega pohištva z Fe standarnim kovinskim podbojem in krilom s finalno mat laminatno prevleko krila (Fundermax ali ekvivalentno). Vrata so opremljena s tečaji, tesnilnimi trakovi, kvalitetnim okovljem in kljuko, cilindrično ključavnico s sistem. kjučem. Vrata so suhomontažne izvedbe. Vrata vgrajena v zidano steno. Glej tudi načrt strojnih instalacij.Tip in barva laminata, barva podboja ter tip kljuke po izbiri arhitekta, poenoteno za celoten objekt</t>
    </r>
  </si>
  <si>
    <t>01 13 002</t>
  </si>
  <si>
    <r>
      <rPr>
        <b/>
        <sz val="9"/>
        <color theme="1"/>
        <rFont val="Times New Roman"/>
        <family val="1"/>
        <charset val="238"/>
      </rPr>
      <t xml:space="preserve"> V2</t>
    </r>
    <r>
      <rPr>
        <sz val="9"/>
        <color theme="1"/>
        <rFont val="Times New Roman"/>
        <family val="1"/>
        <charset val="238"/>
      </rPr>
      <t>.</t>
    </r>
    <r>
      <rPr>
        <b/>
        <sz val="9"/>
        <color theme="1"/>
        <rFont val="Times New Roman"/>
        <family val="1"/>
        <charset val="238"/>
      </rPr>
      <t>1</t>
    </r>
    <r>
      <rPr>
        <sz val="9"/>
        <color theme="1"/>
        <rFont val="Times New Roman"/>
        <family val="1"/>
        <charset val="238"/>
      </rPr>
      <t xml:space="preserve"> 120/210 Notranja vrata so ind.izdelek proizvajalcev stavbnega pohištva z Fe standarnim kovinskim podbojem in krilom s finalno mat laminatno prevleko krila (Fundermax ali ekvivalentno). Vrata so opremljena s tečaji, tesnilnimi trakovi, kvalitetnim okovljem in kljuko, cilindrično ključavnico s sistem. kjučem. Vrata so suhomontažne izvedbe. Vrata vgrajena v zidano steno. Tip in barva laminata, barva podboja ter tip kljuke po izbiri arhitekta, poenoteno za celoten objekt. Vrata so asimetrična krila spodaj do 1m obita z zaščitno alu  pločevino obojestransko</t>
    </r>
  </si>
  <si>
    <t>01 13 003</t>
  </si>
  <si>
    <r>
      <t xml:space="preserve"> </t>
    </r>
    <r>
      <rPr>
        <b/>
        <sz val="9"/>
        <color theme="1"/>
        <rFont val="Times New Roman"/>
        <family val="1"/>
        <charset val="238"/>
      </rPr>
      <t>V1.3</t>
    </r>
    <r>
      <rPr>
        <sz val="9"/>
        <color theme="1"/>
        <rFont val="Times New Roman"/>
        <family val="1"/>
        <charset val="238"/>
      </rPr>
      <t xml:space="preserve"> 100/210 Notranja vrata so ind.izdelek proizvajalcev stavbnega pohištva z Fe standarnim kovinskim podbojem in krilom s finalno mat laminatno prevleko krila (Fundermax ali ekvivalentno). Vrata so opremljena s tečaji, tesnilnimi trakovi, kvalitetnim okovljem in kljuko, cilindrično ključavnico s sistem. kjučem. Vrata so suhomontažne izvedbe. Vrata vgrajena v zidano steno. Glej tudi načrt strojnih instalacij.Tip in barva laminata, barva podboja ter tip kljuke po izbiri arhitekta, poenoteno za celoten objekt</t>
    </r>
  </si>
  <si>
    <t>01 13 004</t>
  </si>
  <si>
    <r>
      <rPr>
        <b/>
        <sz val="9"/>
        <color theme="1"/>
        <rFont val="Times New Roman"/>
        <family val="1"/>
        <charset val="238"/>
      </rPr>
      <t>PS3</t>
    </r>
    <r>
      <rPr>
        <sz val="9"/>
        <color theme="1"/>
        <rFont val="Times New Roman"/>
        <family val="1"/>
        <charset val="238"/>
      </rPr>
      <t xml:space="preserve"> 280/200 Sanitarna predelna stena. Sestavljena sanitarna predelna stena ki vključuje tudi ločilno steno med WC-jem in tuš kabino je izdelana iz standard alu profilov in alu polnila. Stena je opremljena z alu tečaji, krožnim zunanjim ročajem in notranjim zaklepom za wc kabine z označbo zasedenosti. Stena je sidrana v bočne zidove in fiksirana v tlak z distančno tipsko inox nožico</t>
    </r>
  </si>
  <si>
    <t>01 13 005</t>
  </si>
  <si>
    <r>
      <rPr>
        <b/>
        <sz val="9"/>
        <color theme="1"/>
        <rFont val="Times New Roman"/>
        <family val="1"/>
        <charset val="238"/>
      </rPr>
      <t>SV3</t>
    </r>
    <r>
      <rPr>
        <sz val="9"/>
        <color theme="1"/>
        <rFont val="Times New Roman"/>
        <family val="1"/>
        <charset val="238"/>
      </rPr>
      <t xml:space="preserve"> Vhodna dvižna sekcijska vrata z osebnim prehodom dim. 430/360 so izdelek specjaliziranega izvajalca tovrstnih izdelkov. Sestavljajo jo bočna vertikalna in horizontalna vodila iz pocinkane pločevine jekleno okovje lamele  v=50cm z zunanjo in notranjo oblogo iz pocinkane pločevine obojestransko elektrostatično barvane in z vmesno toplotno izolacijo iz poluratana deb. 4cm. Vse lamele so na pregibih  opremljene z notranjimi tesnilnimi vložki ter z pogonskim mehanizmom in notranjo  omarico z avtomatiko vrat. Vrata so opremljena z vsemi varnostnimi mehanizmi in senzorji, ki preprečujejo eventuelne poškodbe. Lamele so oblikovane z vsaj  enim utorom na polovici lamele. V vrata je vgrajen kontinuiran pas zasteklitve.Hitrost dviga vrat je 0,5m/s. Vse alu površine in kovinski deli so barvani v ral 9007 in površinski SF strukturi. Steklo brezbarvno</t>
    </r>
  </si>
  <si>
    <t>01 13 006</t>
  </si>
  <si>
    <r>
      <rPr>
        <b/>
        <sz val="9"/>
        <color theme="1"/>
        <rFont val="Times New Roman"/>
        <family val="1"/>
        <charset val="238"/>
      </rPr>
      <t>SV4</t>
    </r>
    <r>
      <rPr>
        <sz val="9"/>
        <color theme="1"/>
        <rFont val="Times New Roman"/>
        <family val="1"/>
        <charset val="238"/>
      </rPr>
      <t xml:space="preserve"> Vhodna dvižna sekcijska vrata z osebnim prehodom dim. 395/410. so izdelek specjaliziranega izvajalca tovrstnih izdelkov. Sestavljajo jo bočna vertikalna in horizontalna vodila iz pocinkane pločevine jekleno okovje lamele  v=50cm z zunanjo in notranjo oblogo iz pocinkane pločevine obojestransko elektrostatično barvane in z vmesno toplotno izolacijo iz poluratana deb. 4cm. Vse lamele so na pregibih  opremljene z notranjimi tesnilnimi vložki ter z pogonskim mehanizmom in notranjo  omarico z avtomatiko vrat. Vrata so opremljena z vsemi varnostnimi mehanizmi in senzorji, ki preprečujejo eventuelne poškodbe. Lamele so oblikovane z vsaj  enim utorom na polovici lamele. Hitrost dviga vrat je 0,5m/s. Vse alu površine in kovinski deli so barvani v ral 9007 in površinski SF strukturi. Steklo brezbarvno</t>
    </r>
  </si>
  <si>
    <t>01 13 007</t>
  </si>
  <si>
    <r>
      <rPr>
        <b/>
        <sz val="9"/>
        <color theme="1"/>
        <rFont val="Times New Roman"/>
        <family val="1"/>
        <charset val="238"/>
      </rPr>
      <t>Z3.2</t>
    </r>
    <r>
      <rPr>
        <sz val="9"/>
        <color theme="1"/>
        <rFont val="Times New Roman"/>
        <family val="1"/>
        <charset val="238"/>
      </rPr>
      <t>. Alu zasteklitev z dvižnim oknom dim. 260/180. Alu zasteklitev z oknom z vertikalnim drsnim pomikom le tega na elektropogon je izdelek specjaliziranega proizvajalca. Zasteklitev z 6mm lepljenim varnostnim steklom. Zidani parapet zgoraj zaključen  s 3cm komnito polico- pultom roza beta 3cm širine do 35cm  Vse površine in kovinski deli so barvani v RAL 9007</t>
    </r>
  </si>
  <si>
    <t>01 13 008</t>
  </si>
  <si>
    <r>
      <rPr>
        <b/>
        <sz val="9"/>
        <color theme="1"/>
        <rFont val="Times New Roman"/>
        <family val="1"/>
        <charset val="238"/>
      </rPr>
      <t>Z2.1</t>
    </r>
    <r>
      <rPr>
        <sz val="9"/>
        <color theme="1"/>
        <rFont val="Times New Roman"/>
        <family val="1"/>
        <charset val="238"/>
      </rPr>
      <t xml:space="preserve">  Alu enokrilna vrata dim. 115/295. Alu zasteklitev z enokrilnimi vrati. Vrata so opremljena obojestransko z vertikalnimi inox ročajem  fi 30 mm po celotni  višini krila. Vse površine in kovinski deli so barvani v RAL 9007</t>
    </r>
  </si>
  <si>
    <t>01 13 009</t>
  </si>
  <si>
    <r>
      <rPr>
        <b/>
        <sz val="9"/>
        <color theme="1"/>
        <rFont val="Times New Roman"/>
        <family val="1"/>
        <charset val="238"/>
      </rPr>
      <t>Z2.2</t>
    </r>
    <r>
      <rPr>
        <sz val="9"/>
        <color theme="1"/>
        <rFont val="Times New Roman"/>
        <family val="1"/>
        <charset val="238"/>
      </rPr>
      <t xml:space="preserve">  Alu enokrilna vrata dim. 165/250. Alu fiksna zasteklitev z enokrilnimi vrati. Vrata so opremljena obojestransko z vertikalnimi inox ročajem  fi 30 mm po celotni  višini krila. Vse površine in kovinski deli so barvani v RAL 9007</t>
    </r>
  </si>
  <si>
    <t>02 13 010</t>
  </si>
  <si>
    <r>
      <rPr>
        <b/>
        <sz val="9"/>
        <color theme="1"/>
        <rFont val="Times New Roman"/>
        <family val="1"/>
        <charset val="238"/>
      </rPr>
      <t>Z1.5</t>
    </r>
    <r>
      <rPr>
        <sz val="9"/>
        <color theme="1"/>
        <rFont val="Times New Roman"/>
        <family val="1"/>
        <charset val="238"/>
      </rPr>
      <t>. Alu zasteklitev z vrati in nadsvetlobo dim. 296/290. Alu zasteklitev je izdelek specializiranega proizvajalca tovrstnih izdelkov iz alu profilov. sestavljajo jo vertikalni in horizontalni alu profili z enojno  8mm zasteklitvijo. V steno so vgrajena enokrilna zast. vrata opremljena z tesnilnimi gumicami kvalitetnim alu okovjem cilindrično ključavnico s sistemom ključem in alu kljukama. Odpiranje krila reguliramo s talnim odbijačem. V večjo  fiksno zasteklitev  vgrajeno  alu ventus krilo z alu ročico. Vse površine in kovinski deli so barvani v RAL 9007</t>
    </r>
  </si>
  <si>
    <t>02 13 011</t>
  </si>
  <si>
    <r>
      <rPr>
        <b/>
        <sz val="9"/>
        <color theme="1"/>
        <rFont val="Times New Roman"/>
        <family val="1"/>
        <charset val="238"/>
      </rPr>
      <t>Z1.6</t>
    </r>
    <r>
      <rPr>
        <sz val="9"/>
        <color theme="1"/>
        <rFont val="Times New Roman"/>
        <family val="1"/>
        <charset val="238"/>
      </rPr>
      <t>. Alu fiksna zasteklitev dim. 535/170. Alu fiksna zasteklitev je izvedena iz standard alu za notranjo uporabo in zasteklena z 8mm žičnim steklom.Vse površine in kovinski deli so barvani v RAL 9007</t>
    </r>
  </si>
  <si>
    <t>01 13 012</t>
  </si>
  <si>
    <r>
      <rPr>
        <b/>
        <sz val="9"/>
        <color theme="1"/>
        <rFont val="Times New Roman"/>
        <family val="1"/>
        <charset val="238"/>
      </rPr>
      <t>A3.1</t>
    </r>
    <r>
      <rPr>
        <sz val="9"/>
        <color theme="1"/>
        <rFont val="Times New Roman"/>
        <family val="1"/>
        <charset val="238"/>
      </rPr>
      <t xml:space="preserve"> Alu zasteklitev z oknom dim. 280/205. Alu zunanja zasteklitev z oknom je izdelek specializiranega proizvajalca tovrstnih izdelkov iz alu standardnih profilov s termočlenom. Sestavljajo jo vertikalni in horizontalni alu profil  z dvoslojno termopan zasteklitvijo. V steno je vgrajeno okno z odpiranjem podveh oseh. Izdelek je opremljen z tesnilnimi gumicami, kvalitetnim alu okovjem in alu kljuko. Zunanja alu polica notranja pa kamnita deb. 2cm. Izdelek je protisončno zaščiten z zunanjo žaluzijo na elektropogon zbočnimi vodili in zgornjim podometnim ohišjem za pozicjoniranje zaprtih žaluzij. Lamele š= 92mm so nagibne in protivlomne. Žaluzija je proizvajalca Schenker tip GM200 ali ekvivalentno.Je certificiran izdelek  za najvišji 6. razred po EN 13695 standardu protivetrne odpornosti. Vse alu površine in kovinski deli so v barvi RAL 9007 in površinski  SF strukturi</t>
    </r>
  </si>
  <si>
    <t>01 13 013</t>
  </si>
  <si>
    <r>
      <rPr>
        <b/>
        <sz val="9"/>
        <color theme="1"/>
        <rFont val="Times New Roman"/>
        <family val="1"/>
        <charset val="238"/>
      </rPr>
      <t>A3.2</t>
    </r>
    <r>
      <rPr>
        <sz val="9"/>
        <color theme="1"/>
        <rFont val="Times New Roman"/>
        <family val="1"/>
        <charset val="238"/>
      </rPr>
      <t xml:space="preserve"> Alu zasteklitev z oknom dim. 201/146. Alu zunanja zasteklitev z oknom je izdelek specializiranega proizvajalca tovrstnih izdelkov iz alu standardnih profilov s termočlenom. Sestavljajo jo vertikalni in horizontalni alu profil  z dvoslojno termopan zasteklitvijo. V steno je vgrajeno okno z odpiranjem podveh oseh. Izdelek je opremljen z tesnilnimi gumicami, kvalitetnim alu okovjem in alu kljuko. Zunanja alu polica notranja pa kamnita deb. 2cm. Izdelek je protisončno zaščiten z zunanjo žaluzijo na elektropogon zbočnimi vodili in zgornjim podometnim ohišjem za pozicjoniranje zaprtih žaluzij. Lamele š= 92mm so nagibne in protivlomne. Žaluzija je proizvajalca Schenker tip GM200 ali ekvivalentno.Je certificiran izdelek  za najvišji 6. razred po EN 13695 standardu protivetrne odpornosti. Vse alu površine in kovinski deli so v barvi RAL 9007 in površinski  SF strukturi</t>
    </r>
  </si>
  <si>
    <t>02 13 014</t>
  </si>
  <si>
    <r>
      <rPr>
        <b/>
        <sz val="9"/>
        <color theme="1"/>
        <rFont val="Times New Roman"/>
        <family val="1"/>
        <charset val="238"/>
      </rPr>
      <t>A3.3</t>
    </r>
    <r>
      <rPr>
        <sz val="9"/>
        <color theme="1"/>
        <rFont val="Times New Roman"/>
        <family val="1"/>
        <charset val="238"/>
      </rPr>
      <t xml:space="preserve"> Alu zasteklitev z oknom dim. 200/145. Alu zunanja zasteklitev z oknom je izdelek specializiranega proizvajalca tovrstnih izdelkov iz alu standardnih profilov s termočlenom. Sestavljajo jo vertikalni in horizontalni alu profil  z dvoslojno termopan zasteklitvijo. V steno sta vgrajeni okni z odpiranjem podveh oseh. Izdelek je opremljen z tesnilnimi gumicami, kvalitetnim alu okovjem in alu kljuko. Zunanja alu polica notranja pa kamnita deb. 2cm. Izdelek je protisončno zaščiten z zunanjo žaluzijo na elektropogon zbočnimi vodili in zgornjim podometnim ohišjem za pozicjoniranje zaprtih žaluzij. Lamele š= 92mm so nagibne in protivlomne. Žaluzija je proizvajalca Schenker tip GM200 ali ekvivalentno.Je certificiran izdelek  za najvišji 6. razred po EN 13695 standardu protivetrne odpornosti. Vse alu površine in kovinski deli so v barvi RAL 9007 in površinski  SF strukturi</t>
    </r>
  </si>
  <si>
    <t>01 13 015</t>
  </si>
  <si>
    <r>
      <rPr>
        <b/>
        <sz val="9"/>
        <color theme="1"/>
        <rFont val="Times New Roman"/>
        <family val="1"/>
        <charset val="238"/>
      </rPr>
      <t xml:space="preserve">A4 </t>
    </r>
    <r>
      <rPr>
        <sz val="9"/>
        <color theme="1"/>
        <rFont val="Times New Roman"/>
        <family val="1"/>
        <charset val="238"/>
      </rPr>
      <t>Alu zasteklitev z oknom dim. 345/140 /20. Enako kot okenski del A4. Alu zunanja zasteklitev z oknom  je izdelek specializiranega proizvajalca  tovrstnih izdelkov iz alu standardnih profilov z termočlenom. Sestavljajo ga vertikalni in horizontalni alu profili  z dvoslojnim termopan zasteklitvijo. V steno je vgrajeno okno z odpirnjem po dveh oseh. Izdelek je opremljen z tesnilnimi gumicami, kvalitetnim alu okovjem in alu kljuko. Vrata so opremljena z vertikalnim inox ročajem fi 30 mm po celotni višini in zasteklena z termopan steklom.Zunanja polica alu notranja pa kamnita deb. 2cm. Izdelek je protisončno zaščiten  z zunanjo žaluzijo na el. pogon z bočnimi vodili in zgornjim ohišjem za pozicjoniranje zaprtih žaluzij. Lamele š=92mm so nagibne in protivlomne. Žaluzija proizvajalca Schenker  tip GM 200 ali ekvivalentno je certificiran izdelek za najvišji 6 razred po EN 13695 standardu vetrne odpornosti.</t>
    </r>
  </si>
  <si>
    <t>01 13 016</t>
  </si>
  <si>
    <r>
      <rPr>
        <b/>
        <sz val="9"/>
        <color theme="1"/>
        <rFont val="Times New Roman"/>
        <family val="1"/>
        <charset val="238"/>
      </rPr>
      <t xml:space="preserve">A5.1 </t>
    </r>
    <r>
      <rPr>
        <sz val="9"/>
        <color theme="1"/>
        <rFont val="Times New Roman"/>
        <family val="1"/>
        <charset val="238"/>
      </rPr>
      <t>Alu zasteklitev z oknom dim. 345/140 /20. Enako kot okenski del A4. Alu zunanja zasteklitev z oknom  je izdelek specializiranega proizvajalca  tovrstnih izdelkov iz alu standardnih profilov z termočlenom. Sestavljajo ga vertikalni in horizontalni alu profili  z dvoslojnim termopan zasteklitvijo. V steno je vgrajeno okno z odpirnjem po dveh oseh. Izdelek je opremljen z tesnilnimi gumicami, kvalitetnim alu okovjem in alu kljuko. Vrata so opremljena z vertikalnim inox ročajem fi 30 mm po celotni višini in zasteklena z termopan steklom.Zunanja polica alu notranja pa kamnita deb. 2cm. Izdelek je protisončno zaščiten  z zunanjo žaluzijo na el. pogon z bočnimi vodili in zgornjim ohišjem za pozicjoniranje zaprtih žaluzij. Lamele š=92mm so nagibne in protivlomne. Žaluzija proizvajalca Schenker  tip GM 200 ali ekvivalentno je certificiran izdelek za najvišji 6 razred po EN 13695 standardu vetrne odpornosti.</t>
    </r>
  </si>
  <si>
    <t>01 13 017</t>
  </si>
  <si>
    <r>
      <rPr>
        <b/>
        <sz val="9"/>
        <color theme="1"/>
        <rFont val="Times New Roman"/>
        <family val="1"/>
        <charset val="238"/>
      </rPr>
      <t xml:space="preserve">A5.2 </t>
    </r>
    <r>
      <rPr>
        <sz val="9"/>
        <color theme="1"/>
        <rFont val="Times New Roman"/>
        <family val="1"/>
        <charset val="238"/>
      </rPr>
      <t>Alu zasteklitev z oknom dim. 450/150 /20. Enako kot okenski del A4. Alu zunanja zasteklitev z oknom  je izdelek specializiranega proizvajalca  tovrstnih izdelkov iz alu standardnih profilov z termočlenom. Sestavljajo ga vertikalni in horizontalni alu profili  z dvoslojnim termopan zasteklitvijo. V steno je vgrajeno okno z odpirnjem po dveh oseh. Izdelek je opremljen z tesnilnimi gumicami, kvalitetnim alu okovjem in alu kljuko. Vrata so opremljena z vertikalnim inox ročajem fi 30 mm po celotni višini in zasteklena z termopan steklom.Zunanja polica alu notranja pa kamnita deb. 2cm. Izdelek je protisončno zaščiten  z zunanjo žaluzijo na el. pogon z bočnimi vodili in zgornjim ohišjem za pozicjoniranje zaprtih žaluzij. Lamele š=92mm so nagibne in protivlomne. Žaluzija proizvajalca Schenker  tip GM 200 ali ekvivalentno je certificiran izdelek za najvišji 6 razred po EN 13695 standardu vetrne odpornosti.</t>
    </r>
  </si>
  <si>
    <t>01 13 018</t>
  </si>
  <si>
    <r>
      <rPr>
        <b/>
        <sz val="9"/>
        <color theme="1"/>
        <rFont val="Times New Roman"/>
        <family val="1"/>
        <charset val="238"/>
      </rPr>
      <t xml:space="preserve">A5.3 </t>
    </r>
    <r>
      <rPr>
        <sz val="9"/>
        <color theme="1"/>
        <rFont val="Times New Roman"/>
        <family val="1"/>
        <charset val="238"/>
      </rPr>
      <t>Alu zasteklitev z oknom dim. 465/160 /20. Enako kot okenski del A4. Alu zunanja zasteklitev z oknom  je izdelek specializiranega proizvajalca  tovrstnih izdelkov iz alu standardnih profilov z termočlenom. Sestavljajo ga vertikalni in horizontalni alu profili  z dvoslojnim termopan zasteklitvijo. V steno je vgrajeno okno z odpirnjem po dveh oseh. Izdelek je opremljen z tesnilnimi gumicami, kvalitetnim alu okovjem in alu kljuko. Vrata so opremljena z vertikalnim inox ročajem fi 30 mm po celotni višini in zasteklena z termopan steklom.Zunanja polica alu notranja pa kamnita deb. 2cm. Izdelek je protisončno zaščiten  z zunanjo žaluzijo na el. pogon z bočnimi vodili in zgornjim ohišjem za pozicjoniranje zaprtih žaluzij. Lamele š=92mm so nagibne in protivlomne. Žaluzija proizvajalca Schenker  tip GM 200 ali ekvivalentno je certificiran izdelek za najvišji 6 razred po EN 13695 standardu vetrne odpornosti.</t>
    </r>
  </si>
  <si>
    <t>01 13 019</t>
  </si>
  <si>
    <r>
      <rPr>
        <b/>
        <sz val="9"/>
        <color theme="1"/>
        <rFont val="Times New Roman"/>
        <family val="1"/>
        <charset val="238"/>
      </rPr>
      <t xml:space="preserve">S1 </t>
    </r>
    <r>
      <rPr>
        <sz val="9"/>
        <color theme="1"/>
        <rFont val="Times New Roman"/>
        <family val="1"/>
        <charset val="238"/>
      </rPr>
      <t>Žaluzija obst. Okna dim. 110/140. Na zunanji starani obstoječega okna se montira žaluzija  proizvajalca Schenker  tip GM 200 ali ekvivalentno je certificiran izdelek za najvišji 6 razred po EN 13695 standardu vetrne odpornosti. Podrobnejši opis glejte A4</t>
    </r>
  </si>
  <si>
    <t>01 13 020</t>
  </si>
  <si>
    <r>
      <t>Ž.1</t>
    </r>
    <r>
      <rPr>
        <sz val="9"/>
        <color theme="1"/>
        <rFont val="Times New Roman"/>
        <family val="1"/>
        <charset val="238"/>
      </rPr>
      <t xml:space="preserve"> Ventilacijska žaluzija medetaže dim. 50/100. standardna alu prezračevalna žaluzija iz obodnega  alu profila in vstavljenih prečnih horizontal alu ventilacijskih lamel ter z notranjo protimrčesno mrežico.</t>
    </r>
  </si>
  <si>
    <t>SKUPAJ:01 13  STAVBNO POHIŠTVO</t>
  </si>
  <si>
    <r>
      <t xml:space="preserve"> </t>
    </r>
    <r>
      <rPr>
        <b/>
        <sz val="9"/>
        <color theme="1"/>
        <rFont val="Times New Roman"/>
        <family val="1"/>
        <charset val="238"/>
      </rPr>
      <t xml:space="preserve">01 14 </t>
    </r>
  </si>
  <si>
    <t>KANALIZACIJSKA DELA</t>
  </si>
  <si>
    <t>01 14 000</t>
  </si>
  <si>
    <t>Dobava in polaganje fekalnih kanalizacijskih cevi PC fi 70mm komplet z izdelavo betonske posteljice iz betona MB10, vgradnjo pvc cevi ter polnim obbetoniranje z betonom MB30</t>
  </si>
  <si>
    <t>01 14 001</t>
  </si>
  <si>
    <t>Dobava in polaganje fekalnih kanalizacijskih cevi PC fi 160mm komplet z izdelavo betonske posteljice iz betona MB10, vgradnjo pvc cevi ter polnim obbetoniranje z betonom MB30 ter finalno asfaltacijo - poravnavo z obst. asfaltno površino</t>
  </si>
  <si>
    <t>01 14 002</t>
  </si>
  <si>
    <t>Dobava in polaganje fekalnih kanalizacijskih cevi PC fi 200mm komplet z izdelavo betonske posteljice iz betona MB10, vgradnjo pvc cevi ter polnim obbetoniranje z betonom MB30 ter finalno asfaltacijo - poravnavo z obst. asfaltno površino</t>
  </si>
  <si>
    <t>01 14 003</t>
  </si>
  <si>
    <t>Dobava materiala in naprava betonskega jaška fi 40cm globine do 1m komplet z obdelavo mulde premazom mulde z vodotesnim premazom ter vgradnjo inox protismradnega pokrova dim. 40x40</t>
  </si>
  <si>
    <t>01 14 004</t>
  </si>
  <si>
    <t xml:space="preserve">Dobava materiala in naprava betonskega jaška fi 60cm globine do 1m komplet z obdelavo mulde premazom mulde z vodotesnim premazom ter vgradnjo LTŽ pokrova fi 60 za težki promet </t>
  </si>
  <si>
    <t>01 14 005</t>
  </si>
  <si>
    <t xml:space="preserve">Dobava materiala in naprava betonskega jaška fi 60cm globine nad 1m komplet z obdelavo mulde premazom mulde z vodotesnim premazom ter vgradnjo LTŽ pokrova fi 60 za težki promet </t>
  </si>
  <si>
    <t>01 14 006</t>
  </si>
  <si>
    <t xml:space="preserve">Dobava materiala in naprava revizijskega betonskega jaška fi 80cm globine do 1m komplet z obdelavo mulde premazom mulde z vodotesnim premazom ter vgradnjo LTŽ pokrova fi 60 za težki promet </t>
  </si>
  <si>
    <t>01 14 007</t>
  </si>
  <si>
    <t>Dobava in polaganje meteorne kanalizacijske cevi PC fi 160mm komplet z izdelavo betonske posteljice iz betona MB10, vgradnjo pvc cevi ter polnim obbetoniranje z betonom MB30 ter finalno asfaltacijo - poravnavo z obst. asfaltno površino.</t>
  </si>
  <si>
    <t>01 14 008</t>
  </si>
  <si>
    <t>Hauraton RECYFIX NC 100 tip 01 kanaleta iz umetne mase PE-PP z LTŽ rešetko, rega 10 mm, raz. obr. E 600, pritrjeno z 8. vijaki v kanaleto, D/Š/V 1000/160/150 mm</t>
  </si>
  <si>
    <t>01 14 009</t>
  </si>
  <si>
    <t>Hauraton RECYFIX NC 100 tip 0105 kanaleta iz umetne mase PE-PP z LTŽ rešetko, rega 10 mm, raz. obr. E 600, pritrjeno z 8. vijaki v kanaleto, D/Š/V 500/160/150 mm</t>
  </si>
  <si>
    <t>01 14 010</t>
  </si>
  <si>
    <t>Hauraton RECYFIX NC 100 peskolov z vedrom iz umetne mase, z LTŽ rešetko, rega 10 mm, pritrjeno s 4. vijaki, raz. obr. E 600, D/Š/V 500/160/504 mm</t>
  </si>
  <si>
    <t>01 14</t>
  </si>
  <si>
    <t>SKUPAJ KANALIZACIJSKA DELA</t>
  </si>
  <si>
    <t>OSTALA DELA</t>
  </si>
  <si>
    <t>02 000</t>
  </si>
  <si>
    <t>Demontaža obstoječih žlebov, ločne (zgornje) obrobe  in vertikalnih odtokov komplet z odvozom na deponijo z vplačilom eokološke takse</t>
  </si>
  <si>
    <t>02 001</t>
  </si>
  <si>
    <t>Dobava materiala in vgradnja polkrožnih žlebov iz barvane pocinkane plčevine r.š. 55cm z notranjo kljuko</t>
  </si>
  <si>
    <t>02 002</t>
  </si>
  <si>
    <t>Dobava in vgradnja čelnih zaključkov z zgornjo obrobo iz barvane pocinkane pločevine r.š. 55cm. streha v radiju</t>
  </si>
  <si>
    <t>02 003</t>
  </si>
  <si>
    <t>Dobava in vgradnja odtočnih cevi iz barvane pocinkane pločevine fi 120mm. Montaža v obstoječ LTŽ odtok 3X 3,0 m</t>
  </si>
  <si>
    <t>02 004</t>
  </si>
  <si>
    <t>Dobava in vgradnja odtočnih cevi iz barvane pocinkane pločevine fi 80mm 2X 3,0 m</t>
  </si>
  <si>
    <t>02 005</t>
  </si>
  <si>
    <t>Strojno rezkanje talnih označb na asfaltni površini v notranjosti objekta (območje pred skaldiščem in arhivom)</t>
  </si>
  <si>
    <t>m2                 0.00</t>
  </si>
  <si>
    <t>02 006</t>
  </si>
  <si>
    <t>Dobava materiala in barvanje talnih označb na notranji asfaltni površini (območje pred skaldiščem in arhivom).</t>
  </si>
  <si>
    <t>SKUPAJ:02  OSTALA DELA</t>
  </si>
  <si>
    <t>Proizvajalec in tip ponujene opreme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</si>
</sst>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2" x14ac:knownFonts="1">
    <font>
      <sz val="11"/>
      <color theme="1"/>
      <name val="Calibri"/>
      <family val="2"/>
      <charset val="238"/>
      <scheme val="minor"/>
    </font>
    <font>
      <sz val="9"/>
      <color theme="1"/>
      <name val="Times New Roman"/>
      <family val="1"/>
      <charset val="238"/>
    </font>
    <font>
      <b/>
      <sz val="9"/>
      <color theme="1"/>
      <name val="Times New Roman"/>
      <family val="1"/>
      <charset val="238"/>
    </font>
    <font>
      <sz val="9"/>
      <name val="Times New Roman"/>
      <family val="1"/>
      <charset val="238"/>
    </font>
    <font>
      <u/>
      <sz val="9"/>
      <color theme="1"/>
      <name val="Times New Roman"/>
      <family val="1"/>
      <charset val="238"/>
    </font>
    <font>
      <b/>
      <sz val="11"/>
      <color theme="1"/>
      <name val="Times New Roman"/>
      <family val="1"/>
      <charset val="238"/>
    </font>
    <font>
      <b/>
      <sz val="8"/>
      <color theme="1"/>
      <name val="Arial"/>
      <family val="2"/>
      <charset val="238"/>
    </font>
    <font>
      <sz val="8"/>
      <name val="Calibri"/>
      <family val="2"/>
      <charset val="238"/>
      <scheme val="minor"/>
    </font>
    <font>
      <b/>
      <sz val="9"/>
      <name val="Times New Roman"/>
      <family val="1"/>
      <charset val="238"/>
    </font>
    <font>
      <sz val="11"/>
      <color theme="1"/>
      <name val="Times New Roman"/>
      <family val="1"/>
      <charset val="238"/>
    </font>
    <font>
      <b/>
      <sz val="12"/>
      <color theme="1"/>
      <name val="Times New Roman"/>
      <family val="1"/>
      <charset val="238"/>
    </font>
    <font>
      <b/>
      <u/>
      <sz val="10"/>
      <color rgb="FFFF0000"/>
      <name val="Arial"/>
      <family val="2"/>
      <charset val="238"/>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4" tint="0.39997558519241921"/>
        <bgColor indexed="64"/>
      </patternFill>
    </fill>
  </fills>
  <borders count="1">
    <border>
      <left/>
      <right/>
      <top/>
      <bottom/>
      <diagonal/>
    </border>
  </borders>
  <cellStyleXfs count="1">
    <xf numFmtId="0" fontId="0" fillId="0" borderId="0"/>
  </cellStyleXfs>
  <cellXfs count="48">
    <xf numFmtId="0" fontId="0" fillId="0" borderId="0" xfId="0"/>
    <xf numFmtId="0" fontId="11" fillId="0" borderId="0" xfId="0" applyFont="1" applyFill="1" applyAlignment="1" applyProtection="1"/>
    <xf numFmtId="4" fontId="1" fillId="0" borderId="0" xfId="0" applyNumberFormat="1" applyFont="1" applyAlignment="1" applyProtection="1">
      <alignment horizontal="right" vertical="center" wrapText="1"/>
      <protection locked="0"/>
    </xf>
    <xf numFmtId="0" fontId="0" fillId="0" borderId="0" xfId="0" applyProtection="1"/>
    <xf numFmtId="0" fontId="1" fillId="0" borderId="0" xfId="0" applyFont="1" applyAlignment="1" applyProtection="1">
      <alignment vertical="center" wrapText="1"/>
    </xf>
    <xf numFmtId="4" fontId="3" fillId="0" borderId="0" xfId="0" applyNumberFormat="1" applyFont="1" applyAlignment="1" applyProtection="1">
      <alignment horizontal="right" vertical="center" wrapText="1"/>
    </xf>
    <xf numFmtId="4" fontId="1" fillId="0" borderId="0" xfId="0" applyNumberFormat="1" applyFont="1" applyAlignment="1" applyProtection="1">
      <alignment horizontal="right" vertical="center" wrapText="1"/>
    </xf>
    <xf numFmtId="0" fontId="5" fillId="2" borderId="0" xfId="0" applyFont="1" applyFill="1" applyAlignment="1" applyProtection="1">
      <alignment vertical="center" wrapText="1"/>
    </xf>
    <xf numFmtId="0" fontId="2" fillId="0" borderId="0" xfId="0" applyFont="1" applyAlignment="1" applyProtection="1">
      <alignment vertical="center" wrapText="1"/>
    </xf>
    <xf numFmtId="4" fontId="8" fillId="0" borderId="0" xfId="0" applyNumberFormat="1" applyFont="1" applyAlignment="1" applyProtection="1">
      <alignment horizontal="right" vertical="center" wrapText="1"/>
    </xf>
    <xf numFmtId="4" fontId="2" fillId="0" borderId="0" xfId="0" applyNumberFormat="1" applyFont="1" applyAlignment="1" applyProtection="1">
      <alignment horizontal="right" vertical="center" wrapText="1"/>
    </xf>
    <xf numFmtId="0" fontId="1" fillId="0" borderId="0" xfId="0" applyFont="1" applyAlignment="1" applyProtection="1">
      <alignment vertical="center"/>
    </xf>
    <xf numFmtId="0" fontId="1" fillId="0" borderId="0" xfId="0" applyFont="1" applyBorder="1" applyAlignment="1" applyProtection="1">
      <alignment vertical="center" wrapText="1"/>
    </xf>
    <xf numFmtId="0" fontId="6" fillId="0" borderId="0" xfId="0" applyFont="1" applyAlignment="1" applyProtection="1">
      <alignment horizontal="left" vertical="center" wrapText="1" indent="3"/>
    </xf>
    <xf numFmtId="0" fontId="1" fillId="0" borderId="0" xfId="0" applyFont="1" applyAlignment="1" applyProtection="1">
      <alignment horizontal="left" vertical="center" wrapText="1" indent="3"/>
    </xf>
    <xf numFmtId="0" fontId="2" fillId="0" borderId="0" xfId="0" applyNumberFormat="1" applyFont="1" applyAlignment="1" applyProtection="1">
      <alignment horizontal="center" vertical="center" wrapText="1"/>
    </xf>
    <xf numFmtId="49" fontId="1" fillId="0" borderId="0" xfId="0" applyNumberFormat="1" applyFont="1" applyAlignment="1" applyProtection="1">
      <alignment horizontal="left" vertical="center" wrapText="1"/>
    </xf>
    <xf numFmtId="49" fontId="0" fillId="0" borderId="0" xfId="0" applyNumberFormat="1" applyAlignment="1" applyProtection="1">
      <alignment horizontal="left"/>
    </xf>
    <xf numFmtId="0" fontId="5" fillId="0" borderId="0" xfId="0" applyFont="1" applyAlignment="1" applyProtection="1">
      <alignment vertical="center" wrapText="1"/>
    </xf>
    <xf numFmtId="0" fontId="3" fillId="0" borderId="0" xfId="0" applyFont="1" applyAlignment="1" applyProtection="1">
      <alignment vertical="center" wrapText="1"/>
    </xf>
    <xf numFmtId="0" fontId="2" fillId="0" borderId="0" xfId="0" applyFont="1" applyAlignment="1" applyProtection="1">
      <alignment vertical="center"/>
    </xf>
    <xf numFmtId="0" fontId="2" fillId="0" borderId="0" xfId="0" applyFont="1" applyAlignment="1" applyProtection="1">
      <alignment horizontal="right" vertical="center" wrapText="1"/>
    </xf>
    <xf numFmtId="0" fontId="2" fillId="2" borderId="0" xfId="0" applyFont="1" applyFill="1" applyAlignment="1" applyProtection="1">
      <alignment vertical="center" wrapText="1"/>
    </xf>
    <xf numFmtId="0" fontId="1" fillId="0" borderId="0" xfId="0" applyFont="1" applyAlignment="1" applyProtection="1">
      <alignment horizontal="right" vertical="center" wrapText="1"/>
    </xf>
    <xf numFmtId="44" fontId="2" fillId="0" borderId="0" xfId="0" applyNumberFormat="1" applyFont="1" applyAlignment="1" applyProtection="1">
      <alignment horizontal="right" vertical="center" wrapText="1"/>
    </xf>
    <xf numFmtId="44" fontId="1" fillId="2" borderId="0" xfId="0" applyNumberFormat="1" applyFont="1" applyFill="1" applyAlignment="1" applyProtection="1">
      <alignment horizontal="right" vertical="center" wrapText="1"/>
    </xf>
    <xf numFmtId="44" fontId="1" fillId="0" borderId="0" xfId="0" applyNumberFormat="1" applyFont="1" applyAlignment="1" applyProtection="1">
      <alignment horizontal="right" vertical="center" wrapText="1"/>
    </xf>
    <xf numFmtId="44" fontId="0" fillId="0" borderId="0" xfId="0" applyNumberFormat="1" applyProtection="1"/>
    <xf numFmtId="0" fontId="2" fillId="3" borderId="0" xfId="0" applyFont="1" applyFill="1" applyAlignment="1" applyProtection="1">
      <alignment vertical="center" wrapText="1"/>
    </xf>
    <xf numFmtId="44" fontId="2" fillId="3" borderId="0" xfId="0" applyNumberFormat="1" applyFont="1" applyFill="1" applyAlignment="1" applyProtection="1">
      <alignment horizontal="right" vertical="center" wrapText="1"/>
    </xf>
    <xf numFmtId="0" fontId="2" fillId="4" borderId="0" xfId="0" applyFont="1" applyFill="1" applyAlignment="1" applyProtection="1">
      <alignment vertical="center" wrapText="1"/>
    </xf>
    <xf numFmtId="44" fontId="1" fillId="4" borderId="0" xfId="0" applyNumberFormat="1" applyFont="1" applyFill="1" applyAlignment="1" applyProtection="1">
      <alignment horizontal="right" vertical="center" wrapText="1"/>
    </xf>
    <xf numFmtId="0" fontId="2" fillId="5" borderId="0" xfId="0" applyFont="1" applyFill="1" applyAlignment="1" applyProtection="1">
      <alignment vertical="center" wrapText="1"/>
    </xf>
    <xf numFmtId="44" fontId="2" fillId="5" borderId="0" xfId="0" applyNumberFormat="1" applyFont="1" applyFill="1" applyAlignment="1" applyProtection="1">
      <alignment horizontal="right" vertical="center" wrapText="1"/>
    </xf>
    <xf numFmtId="44" fontId="1" fillId="5" borderId="0" xfId="0" applyNumberFormat="1" applyFont="1" applyFill="1" applyAlignment="1" applyProtection="1">
      <alignment horizontal="right" vertical="center" wrapText="1"/>
    </xf>
    <xf numFmtId="4" fontId="3" fillId="0" borderId="0" xfId="0" applyNumberFormat="1" applyFont="1" applyProtection="1"/>
    <xf numFmtId="4" fontId="1" fillId="0" borderId="0" xfId="0" applyNumberFormat="1" applyFont="1" applyProtection="1"/>
    <xf numFmtId="4" fontId="1" fillId="0" borderId="0" xfId="0" applyNumberFormat="1" applyFont="1" applyProtection="1">
      <protection locked="0"/>
    </xf>
    <xf numFmtId="0" fontId="9" fillId="0" borderId="0" xfId="0" applyFont="1" applyAlignment="1" applyProtection="1">
      <alignment horizontal="center" vertical="center" wrapText="1"/>
    </xf>
    <xf numFmtId="0" fontId="10"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1"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0" fillId="0" borderId="0" xfId="0" applyProtection="1">
      <protection locked="0"/>
    </xf>
    <xf numFmtId="0" fontId="1" fillId="0" borderId="0" xfId="0" applyFont="1" applyBorder="1" applyAlignment="1" applyProtection="1">
      <alignment vertical="center" wrapText="1"/>
      <protection locked="0"/>
    </xf>
    <xf numFmtId="0" fontId="6" fillId="0" borderId="0" xfId="0" applyFont="1" applyAlignment="1" applyProtection="1">
      <alignment horizontal="left" vertical="center" wrapText="1" indent="3"/>
      <protection locked="0"/>
    </xf>
    <xf numFmtId="0" fontId="1" fillId="0" borderId="0" xfId="0" applyFont="1" applyAlignment="1" applyProtection="1">
      <alignment horizontal="left" vertical="center" wrapText="1" indent="3"/>
      <protection locked="0"/>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lektroprimorska.sharepoint.com/sites/komisijajn/Shared%20Documents/2021/4.%20Servisni%20prostori%20DE%20Koper%20-%20gr.%20dela%202.%20faza/3-PZR%202.%20FAZA-POPIS%20HALA%20EP%20KOP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lektroprimorska.sharepoint.com/sites/komisijajn/Shared%20Documents/2021/4.%20Servisni%20prostori%20DE%20Koper%20-%20gr.%20dela%202.%20faza/E_20.09.28_171204-400-2faza_PZI_CE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FAZA"/>
    </sheetNames>
    <sheetDataSet>
      <sheetData sheetId="0">
        <row r="11">
          <cell r="F1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51"/>
      <sheetName val="M52"/>
      <sheetName val="2F_101"/>
      <sheetName val="1F-201"/>
      <sheetName val="2F_202"/>
      <sheetName val="2F_203"/>
      <sheetName val="2F_204"/>
      <sheetName val="2F_205"/>
      <sheetName val="2F_301"/>
      <sheetName val="2F_401"/>
      <sheetName val="2F_402"/>
      <sheetName val="2F_403"/>
    </sheetNames>
    <sheetDataSet>
      <sheetData sheetId="0" refreshError="1"/>
      <sheetData sheetId="1">
        <row r="31">
          <cell r="D3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72"/>
  <sheetViews>
    <sheetView topLeftCell="A4" workbookViewId="0">
      <selection activeCell="E14" sqref="E14"/>
    </sheetView>
  </sheetViews>
  <sheetFormatPr defaultColWidth="9.109375" defaultRowHeight="14.4" x14ac:dyDescent="0.3"/>
  <cols>
    <col min="1" max="2" width="9.109375" style="3"/>
    <col min="3" max="3" width="38.6640625" style="3" customWidth="1"/>
    <col min="4" max="4" width="27.33203125" style="27" customWidth="1"/>
    <col min="5" max="16384" width="9.109375" style="3"/>
  </cols>
  <sheetData>
    <row r="2" spans="2:6" ht="41.25" customHeight="1" x14ac:dyDescent="0.3">
      <c r="C2" s="38" t="s">
        <v>0</v>
      </c>
      <c r="D2" s="38"/>
    </row>
    <row r="4" spans="2:6" x14ac:dyDescent="0.3">
      <c r="C4" s="39" t="s">
        <v>1</v>
      </c>
      <c r="D4" s="40"/>
    </row>
    <row r="5" spans="2:6" x14ac:dyDescent="0.3">
      <c r="B5" s="8"/>
      <c r="C5" s="40" t="s">
        <v>2</v>
      </c>
      <c r="D5" s="40"/>
      <c r="E5" s="21"/>
      <c r="F5" s="21"/>
    </row>
    <row r="6" spans="2:6" x14ac:dyDescent="0.3">
      <c r="B6" s="8"/>
      <c r="C6" s="8"/>
      <c r="D6" s="24"/>
      <c r="E6" s="21"/>
      <c r="F6" s="21"/>
    </row>
    <row r="7" spans="2:6" x14ac:dyDescent="0.3">
      <c r="C7" s="22" t="s">
        <v>3</v>
      </c>
      <c r="D7" s="25"/>
      <c r="E7" s="23"/>
      <c r="F7" s="23"/>
    </row>
    <row r="8" spans="2:6" x14ac:dyDescent="0.3">
      <c r="B8" s="4">
        <v>1</v>
      </c>
      <c r="C8" s="8" t="s">
        <v>4</v>
      </c>
      <c r="D8" s="24">
        <f>+'POPIS DEL S PREDIZMERAMI'!G59</f>
        <v>0</v>
      </c>
      <c r="E8" s="21"/>
      <c r="F8" s="21" t="s">
        <v>5</v>
      </c>
    </row>
    <row r="9" spans="2:6" x14ac:dyDescent="0.3">
      <c r="B9" s="4"/>
      <c r="C9" s="8" t="s">
        <v>6</v>
      </c>
      <c r="D9" s="24">
        <f>+'POPIS DEL S PREDIZMERAMI'!G78</f>
        <v>0</v>
      </c>
      <c r="E9" s="21"/>
      <c r="F9" s="21" t="s">
        <v>5</v>
      </c>
    </row>
    <row r="10" spans="2:6" x14ac:dyDescent="0.3">
      <c r="B10" s="4"/>
      <c r="C10" s="8" t="s">
        <v>7</v>
      </c>
      <c r="D10" s="24">
        <f>+'POPIS DEL S PREDIZMERAMI'!G119</f>
        <v>0</v>
      </c>
      <c r="E10" s="21"/>
      <c r="F10" s="21" t="s">
        <v>5</v>
      </c>
    </row>
    <row r="11" spans="2:6" x14ac:dyDescent="0.3">
      <c r="B11" s="4"/>
      <c r="C11" s="8" t="s">
        <v>8</v>
      </c>
      <c r="D11" s="24">
        <f>+'POPIS DEL S PREDIZMERAMI'!G148</f>
        <v>0</v>
      </c>
      <c r="E11" s="21"/>
      <c r="F11" s="21" t="s">
        <v>5</v>
      </c>
    </row>
    <row r="12" spans="2:6" x14ac:dyDescent="0.3">
      <c r="B12" s="4"/>
      <c r="C12" s="8" t="s">
        <v>9</v>
      </c>
      <c r="D12" s="24">
        <f>+'POPIS DEL S PREDIZMERAMI'!G192</f>
        <v>0</v>
      </c>
      <c r="E12" s="21"/>
      <c r="F12" s="21" t="s">
        <v>5</v>
      </c>
    </row>
    <row r="13" spans="2:6" x14ac:dyDescent="0.3">
      <c r="B13" s="4"/>
      <c r="C13" s="8" t="s">
        <v>10</v>
      </c>
      <c r="D13" s="24">
        <f>+'POPIS DEL S PREDIZMERAMI'!G206</f>
        <v>0</v>
      </c>
      <c r="E13" s="21"/>
      <c r="F13" s="21" t="s">
        <v>5</v>
      </c>
    </row>
    <row r="14" spans="2:6" x14ac:dyDescent="0.3">
      <c r="B14" s="4"/>
      <c r="C14" s="8" t="s">
        <v>11</v>
      </c>
      <c r="D14" s="24">
        <f>+'POPIS DEL S PREDIZMERAMI'!G217</f>
        <v>0</v>
      </c>
      <c r="E14" s="21"/>
      <c r="F14" s="21" t="s">
        <v>5</v>
      </c>
    </row>
    <row r="15" spans="2:6" x14ac:dyDescent="0.3">
      <c r="B15" s="4"/>
      <c r="C15" s="8" t="s">
        <v>12</v>
      </c>
      <c r="D15" s="24">
        <f>+'POPIS DEL S PREDIZMERAMI'!G228</f>
        <v>0</v>
      </c>
      <c r="E15" s="21"/>
      <c r="F15" s="21" t="s">
        <v>5</v>
      </c>
    </row>
    <row r="16" spans="2:6" x14ac:dyDescent="0.3">
      <c r="B16" s="4"/>
      <c r="C16" s="8" t="s">
        <v>13</v>
      </c>
      <c r="D16" s="24">
        <f>+'POPIS DEL S PREDIZMERAMI'!G245</f>
        <v>0</v>
      </c>
      <c r="E16" s="21"/>
      <c r="F16" s="21" t="s">
        <v>5</v>
      </c>
    </row>
    <row r="17" spans="2:6" x14ac:dyDescent="0.3">
      <c r="B17" s="4"/>
      <c r="C17" s="8" t="s">
        <v>14</v>
      </c>
      <c r="D17" s="24">
        <f>+'POPIS DEL S PREDIZMERAMI'!G254</f>
        <v>0</v>
      </c>
      <c r="E17" s="21"/>
      <c r="F17" s="21" t="s">
        <v>5</v>
      </c>
    </row>
    <row r="18" spans="2:6" x14ac:dyDescent="0.3">
      <c r="B18" s="4"/>
      <c r="C18" s="8" t="s">
        <v>15</v>
      </c>
      <c r="D18" s="24">
        <f>+'POPIS DEL S PREDIZMERAMI'!G262</f>
        <v>0</v>
      </c>
      <c r="E18" s="21"/>
      <c r="F18" s="21" t="s">
        <v>5</v>
      </c>
    </row>
    <row r="19" spans="2:6" x14ac:dyDescent="0.3">
      <c r="B19" s="4"/>
      <c r="C19" s="8" t="s">
        <v>16</v>
      </c>
      <c r="D19" s="24">
        <f>+'POPIS DEL S PREDIZMERAMI'!G273</f>
        <v>0</v>
      </c>
      <c r="E19" s="21"/>
      <c r="F19" s="21" t="s">
        <v>5</v>
      </c>
    </row>
    <row r="20" spans="2:6" x14ac:dyDescent="0.3">
      <c r="B20" s="4"/>
      <c r="C20" s="8" t="s">
        <v>17</v>
      </c>
      <c r="D20" s="24">
        <f>+'POPIS DEL S PREDIZMERAMI'!G310</f>
        <v>0</v>
      </c>
      <c r="E20" s="21"/>
      <c r="F20" s="21" t="s">
        <v>5</v>
      </c>
    </row>
    <row r="21" spans="2:6" x14ac:dyDescent="0.3">
      <c r="B21" s="4"/>
      <c r="C21" s="8" t="s">
        <v>18</v>
      </c>
      <c r="D21" s="24">
        <f>+'POPIS DEL S PREDIZMERAMI'!G382</f>
        <v>0</v>
      </c>
      <c r="E21" s="21"/>
      <c r="F21" s="21" t="s">
        <v>5</v>
      </c>
    </row>
    <row r="22" spans="2:6" x14ac:dyDescent="0.3">
      <c r="B22" s="4"/>
      <c r="C22" s="8" t="s">
        <v>19</v>
      </c>
      <c r="D22" s="24">
        <f>+'POPIS DEL S PREDIZMERAMI'!G418</f>
        <v>0</v>
      </c>
      <c r="E22" s="21"/>
      <c r="F22" s="21" t="s">
        <v>5</v>
      </c>
    </row>
    <row r="23" spans="2:6" x14ac:dyDescent="0.3">
      <c r="B23" s="4"/>
      <c r="C23" s="28" t="s">
        <v>20</v>
      </c>
      <c r="D23" s="29">
        <f>+SUM(D8:D22)</f>
        <v>0</v>
      </c>
      <c r="E23" s="21"/>
      <c r="F23" s="21" t="s">
        <v>5</v>
      </c>
    </row>
    <row r="24" spans="2:6" x14ac:dyDescent="0.3">
      <c r="B24" s="4"/>
      <c r="C24" s="8"/>
      <c r="D24" s="24"/>
      <c r="E24" s="21"/>
      <c r="F24" s="21"/>
    </row>
    <row r="25" spans="2:6" x14ac:dyDescent="0.3">
      <c r="B25" s="4"/>
      <c r="C25" s="28" t="s">
        <v>21</v>
      </c>
      <c r="D25" s="29">
        <f>+'POPIS DEL S PREDIZMERAMI'!G443</f>
        <v>0</v>
      </c>
      <c r="E25" s="21"/>
      <c r="F25" s="21" t="s">
        <v>5</v>
      </c>
    </row>
    <row r="27" spans="2:6" x14ac:dyDescent="0.3">
      <c r="B27" s="4"/>
      <c r="C27" s="32" t="s">
        <v>22</v>
      </c>
      <c r="D27" s="33">
        <f>+D25+D23</f>
        <v>0</v>
      </c>
      <c r="E27" s="21"/>
      <c r="F27" s="21" t="s">
        <v>5</v>
      </c>
    </row>
    <row r="29" spans="2:6" ht="22.8" x14ac:dyDescent="0.3">
      <c r="B29" s="4">
        <v>3</v>
      </c>
      <c r="C29" s="32" t="s">
        <v>23</v>
      </c>
      <c r="D29" s="33">
        <f>+'[1]2. FAZA'!$F$11</f>
        <v>0</v>
      </c>
      <c r="E29" s="21"/>
      <c r="F29" s="21"/>
    </row>
    <row r="30" spans="2:6" x14ac:dyDescent="0.3">
      <c r="B30" s="4">
        <v>4</v>
      </c>
      <c r="C30" s="32" t="s">
        <v>24</v>
      </c>
      <c r="D30" s="34">
        <f>+[2]M52!$D$31</f>
        <v>0</v>
      </c>
      <c r="E30" s="23"/>
      <c r="F30" s="23"/>
    </row>
    <row r="31" spans="2:6" x14ac:dyDescent="0.3">
      <c r="B31" s="4"/>
      <c r="C31" s="8"/>
      <c r="D31" s="26"/>
      <c r="E31" s="23"/>
      <c r="F31" s="23"/>
    </row>
    <row r="32" spans="2:6" x14ac:dyDescent="0.3">
      <c r="B32" s="4"/>
      <c r="C32" s="30" t="s">
        <v>25</v>
      </c>
      <c r="D32" s="31">
        <f>+D27+D29+D30</f>
        <v>0</v>
      </c>
      <c r="E32" s="23"/>
      <c r="F32" s="23"/>
    </row>
    <row r="33" spans="2:6" x14ac:dyDescent="0.3">
      <c r="B33" s="4"/>
      <c r="C33" s="8" t="s">
        <v>26</v>
      </c>
      <c r="D33" s="24">
        <f>+D32*0.22</f>
        <v>0</v>
      </c>
      <c r="E33" s="21"/>
      <c r="F33" s="21" t="s">
        <v>27</v>
      </c>
    </row>
    <row r="34" spans="2:6" x14ac:dyDescent="0.3">
      <c r="B34" s="8"/>
      <c r="C34" s="8" t="s">
        <v>28</v>
      </c>
      <c r="D34" s="24">
        <f>+D32+D33</f>
        <v>0</v>
      </c>
      <c r="E34" s="21"/>
      <c r="F34" s="21" t="s">
        <v>27</v>
      </c>
    </row>
    <row r="40" spans="2:6" x14ac:dyDescent="0.3">
      <c r="B40" s="4"/>
      <c r="C40" s="4"/>
      <c r="D40" s="26"/>
      <c r="E40" s="23"/>
      <c r="F40" s="23"/>
    </row>
    <row r="41" spans="2:6" x14ac:dyDescent="0.3">
      <c r="B41" s="4"/>
      <c r="C41" s="4"/>
      <c r="D41" s="26"/>
      <c r="E41" s="23"/>
      <c r="F41" s="23"/>
    </row>
    <row r="42" spans="2:6" x14ac:dyDescent="0.3">
      <c r="B42" s="4"/>
      <c r="C42" s="8"/>
      <c r="D42" s="26"/>
      <c r="E42" s="23"/>
      <c r="F42" s="23"/>
    </row>
    <row r="43" spans="2:6" x14ac:dyDescent="0.3">
      <c r="B43" s="4"/>
      <c r="C43" s="8"/>
      <c r="D43" s="24"/>
      <c r="E43" s="21"/>
      <c r="F43" s="21"/>
    </row>
    <row r="44" spans="2:6" x14ac:dyDescent="0.3">
      <c r="B44" s="4"/>
      <c r="C44" s="8"/>
      <c r="D44" s="24"/>
      <c r="E44" s="21"/>
      <c r="F44" s="21"/>
    </row>
    <row r="45" spans="2:6" x14ac:dyDescent="0.3">
      <c r="B45" s="4"/>
      <c r="C45" s="8"/>
      <c r="D45" s="24"/>
      <c r="E45" s="21"/>
      <c r="F45" s="21"/>
    </row>
    <row r="46" spans="2:6" x14ac:dyDescent="0.3">
      <c r="B46" s="4"/>
      <c r="C46" s="8"/>
      <c r="D46" s="24"/>
      <c r="E46" s="21"/>
      <c r="F46" s="21"/>
    </row>
    <row r="47" spans="2:6" x14ac:dyDescent="0.3">
      <c r="B47" s="4"/>
      <c r="C47" s="8"/>
      <c r="D47" s="24"/>
      <c r="E47" s="21"/>
      <c r="F47" s="21"/>
    </row>
    <row r="48" spans="2:6" x14ac:dyDescent="0.3">
      <c r="B48" s="4"/>
      <c r="C48" s="8"/>
      <c r="D48" s="24"/>
      <c r="E48" s="21"/>
      <c r="F48" s="21"/>
    </row>
    <row r="49" spans="2:6" x14ac:dyDescent="0.3">
      <c r="B49" s="4"/>
      <c r="C49" s="8"/>
      <c r="D49" s="24"/>
      <c r="E49" s="21"/>
      <c r="F49" s="21"/>
    </row>
    <row r="50" spans="2:6" x14ac:dyDescent="0.3">
      <c r="B50" s="4"/>
      <c r="C50" s="8"/>
      <c r="D50" s="24"/>
      <c r="E50" s="21"/>
      <c r="F50" s="21"/>
    </row>
    <row r="51" spans="2:6" x14ac:dyDescent="0.3">
      <c r="B51" s="4"/>
      <c r="C51" s="8"/>
      <c r="D51" s="24"/>
      <c r="E51" s="21"/>
      <c r="F51" s="21"/>
    </row>
    <row r="52" spans="2:6" x14ac:dyDescent="0.3">
      <c r="B52" s="4"/>
      <c r="C52" s="8"/>
      <c r="D52" s="24"/>
      <c r="E52" s="21"/>
      <c r="F52" s="21"/>
    </row>
    <row r="53" spans="2:6" x14ac:dyDescent="0.3">
      <c r="B53" s="4"/>
      <c r="C53" s="8"/>
      <c r="D53" s="24"/>
      <c r="E53" s="21"/>
      <c r="F53" s="21"/>
    </row>
    <row r="54" spans="2:6" x14ac:dyDescent="0.3">
      <c r="B54" s="4"/>
      <c r="C54" s="8"/>
      <c r="D54" s="24"/>
      <c r="E54" s="21"/>
      <c r="F54" s="21"/>
    </row>
    <row r="55" spans="2:6" x14ac:dyDescent="0.3">
      <c r="B55" s="4"/>
      <c r="C55" s="8"/>
      <c r="D55" s="24"/>
      <c r="E55" s="21"/>
      <c r="F55" s="21"/>
    </row>
    <row r="56" spans="2:6" x14ac:dyDescent="0.3">
      <c r="B56" s="4"/>
      <c r="C56" s="8"/>
      <c r="D56" s="24"/>
      <c r="E56" s="21"/>
      <c r="F56" s="21"/>
    </row>
    <row r="57" spans="2:6" x14ac:dyDescent="0.3">
      <c r="B57" s="4"/>
      <c r="C57" s="8"/>
      <c r="D57" s="24"/>
      <c r="E57" s="21"/>
      <c r="F57" s="21"/>
    </row>
    <row r="58" spans="2:6" x14ac:dyDescent="0.3">
      <c r="B58" s="4"/>
      <c r="C58" s="8"/>
      <c r="D58" s="24"/>
      <c r="E58" s="21"/>
      <c r="F58" s="21"/>
    </row>
    <row r="59" spans="2:6" x14ac:dyDescent="0.3">
      <c r="B59" s="4"/>
      <c r="C59" s="4"/>
      <c r="D59" s="26"/>
      <c r="E59" s="23"/>
      <c r="F59" s="23"/>
    </row>
    <row r="70" spans="2:6" x14ac:dyDescent="0.3">
      <c r="B70" s="8"/>
      <c r="C70" s="8" t="s">
        <v>5</v>
      </c>
      <c r="D70" s="24"/>
      <c r="E70" s="21"/>
      <c r="F70" s="21"/>
    </row>
    <row r="71" spans="2:6" x14ac:dyDescent="0.3">
      <c r="B71" s="8" t="s">
        <v>5</v>
      </c>
      <c r="C71" s="8"/>
      <c r="D71" s="24"/>
      <c r="E71" s="21"/>
      <c r="F71" s="21"/>
    </row>
    <row r="72" spans="2:6" x14ac:dyDescent="0.3">
      <c r="B72" s="20"/>
    </row>
  </sheetData>
  <sheetProtection algorithmName="SHA-512" hashValue="PESm37+iofrKWAFzqh0ZJa5Wv4cngKaXGyNdZTDvddusxsxhtRTOFJL196F/yH2K+6HDoyTWCj/aXyxbvemEUQ==" saltValue="NqKhO2bkeuC5MuD0JtJnZw==" spinCount="100000" sheet="1" objects="1" scenarios="1" selectLockedCells="1"/>
  <mergeCells count="3">
    <mergeCell ref="C2:D2"/>
    <mergeCell ref="C4:D4"/>
    <mergeCell ref="C5:D5"/>
  </mergeCells>
  <pageMargins left="0.7" right="0.7" top="0.75" bottom="0.75" header="0.3" footer="0.3"/>
  <pageSetup paperSize="9"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323"/>
  <sheetViews>
    <sheetView tabSelected="1" showWhiteSpace="0" zoomScale="55" zoomScaleNormal="55" zoomScalePageLayoutView="130" workbookViewId="0">
      <selection activeCell="D127" sqref="D127"/>
    </sheetView>
  </sheetViews>
  <sheetFormatPr defaultColWidth="9.109375" defaultRowHeight="14.4" x14ac:dyDescent="0.3"/>
  <cols>
    <col min="1" max="2" width="9.109375" style="3"/>
    <col min="3" max="3" width="36.33203125" style="3" customWidth="1"/>
    <col min="4" max="4" width="17.33203125" style="3" customWidth="1"/>
    <col min="5" max="5" width="9.109375" style="35"/>
    <col min="6" max="7" width="9.109375" style="36"/>
    <col min="8" max="16384" width="9.109375" style="3"/>
  </cols>
  <sheetData>
    <row r="2" spans="2:8" ht="35.25" customHeight="1" x14ac:dyDescent="0.3">
      <c r="B2" s="41" t="s">
        <v>29</v>
      </c>
      <c r="C2" s="41"/>
      <c r="D2" s="41"/>
      <c r="E2" s="41"/>
      <c r="F2" s="41"/>
      <c r="G2" s="41"/>
    </row>
    <row r="3" spans="2:8" x14ac:dyDescent="0.3">
      <c r="B3" s="4"/>
      <c r="C3" s="4"/>
      <c r="D3" s="4"/>
      <c r="E3" s="5"/>
      <c r="F3" s="6"/>
      <c r="G3" s="6"/>
    </row>
    <row r="4" spans="2:8" x14ac:dyDescent="0.3">
      <c r="B4" s="4"/>
      <c r="C4" s="7" t="s">
        <v>30</v>
      </c>
      <c r="D4" s="5"/>
      <c r="E4" s="5"/>
      <c r="F4" s="6"/>
      <c r="G4" s="6"/>
    </row>
    <row r="5" spans="2:8" ht="29.4" customHeight="1" x14ac:dyDescent="0.3">
      <c r="B5" s="4"/>
      <c r="C5" s="4"/>
      <c r="D5" s="42" t="s">
        <v>328</v>
      </c>
      <c r="E5" s="5"/>
      <c r="F5" s="6"/>
      <c r="G5" s="6"/>
    </row>
    <row r="6" spans="2:8" x14ac:dyDescent="0.3">
      <c r="B6" s="4" t="s">
        <v>31</v>
      </c>
      <c r="C6" s="8" t="s">
        <v>32</v>
      </c>
      <c r="D6" s="43"/>
      <c r="E6" s="5"/>
      <c r="F6" s="6"/>
      <c r="G6" s="6"/>
    </row>
    <row r="7" spans="2:8" ht="84" x14ac:dyDescent="0.3">
      <c r="B7" s="4" t="s">
        <v>33</v>
      </c>
      <c r="C7" s="4" t="s">
        <v>34</v>
      </c>
      <c r="D7" s="42"/>
      <c r="E7" s="5"/>
      <c r="F7" s="6"/>
      <c r="G7" s="6"/>
    </row>
    <row r="8" spans="2:8" x14ac:dyDescent="0.3">
      <c r="B8" s="4"/>
      <c r="C8" s="4"/>
      <c r="D8" s="42"/>
      <c r="E8" s="5"/>
      <c r="F8" s="6"/>
      <c r="G8" s="6"/>
    </row>
    <row r="9" spans="2:8" x14ac:dyDescent="0.3">
      <c r="B9" s="4" t="s">
        <v>5</v>
      </c>
      <c r="C9" s="4"/>
      <c r="D9" s="42"/>
      <c r="E9" s="5"/>
      <c r="F9" s="6"/>
      <c r="G9" s="6"/>
    </row>
    <row r="10" spans="2:8" ht="48" x14ac:dyDescent="0.3">
      <c r="B10" s="4" t="s">
        <v>35</v>
      </c>
      <c r="C10" s="4" t="s">
        <v>36</v>
      </c>
      <c r="D10" s="42"/>
      <c r="E10" s="5"/>
      <c r="F10" s="6"/>
      <c r="G10" s="6"/>
    </row>
    <row r="11" spans="2:8" x14ac:dyDescent="0.3">
      <c r="B11" s="4"/>
      <c r="C11" s="4" t="s">
        <v>37</v>
      </c>
      <c r="D11" s="42"/>
      <c r="E11" s="5">
        <v>14</v>
      </c>
      <c r="F11" s="2"/>
      <c r="G11" s="6">
        <f>+E11*F11</f>
        <v>0</v>
      </c>
      <c r="H11" s="1" t="str">
        <f>IF(F11="","VNESI CENO NA ENOTO!","")</f>
        <v>VNESI CENO NA ENOTO!</v>
      </c>
    </row>
    <row r="12" spans="2:8" x14ac:dyDescent="0.3">
      <c r="B12" s="4" t="s">
        <v>5</v>
      </c>
      <c r="C12" s="4"/>
      <c r="D12" s="42"/>
      <c r="E12" s="5"/>
      <c r="F12" s="6"/>
      <c r="G12" s="6"/>
    </row>
    <row r="13" spans="2:8" ht="48" x14ac:dyDescent="0.3">
      <c r="B13" s="4" t="s">
        <v>38</v>
      </c>
      <c r="C13" s="4" t="s">
        <v>39</v>
      </c>
      <c r="D13" s="42"/>
      <c r="E13" s="5"/>
      <c r="F13" s="6"/>
      <c r="G13" s="6"/>
    </row>
    <row r="14" spans="2:8" x14ac:dyDescent="0.3">
      <c r="B14" s="4"/>
      <c r="C14" s="4" t="s">
        <v>40</v>
      </c>
      <c r="D14" s="42"/>
      <c r="E14" s="5">
        <v>51</v>
      </c>
      <c r="F14" s="2"/>
      <c r="G14" s="6">
        <f>+E14*F14</f>
        <v>0</v>
      </c>
      <c r="H14" s="1" t="str">
        <f>IF(F14="","VNESI CENO NA ENOTO!","")</f>
        <v>VNESI CENO NA ENOTO!</v>
      </c>
    </row>
    <row r="15" spans="2:8" x14ac:dyDescent="0.3">
      <c r="D15" s="44"/>
    </row>
    <row r="16" spans="2:8" ht="60" x14ac:dyDescent="0.3">
      <c r="B16" s="4" t="s">
        <v>41</v>
      </c>
      <c r="C16" s="4" t="s">
        <v>42</v>
      </c>
      <c r="D16" s="42"/>
    </row>
    <row r="17" spans="2:8" x14ac:dyDescent="0.3">
      <c r="B17" s="4" t="s">
        <v>5</v>
      </c>
      <c r="C17" s="4" t="s">
        <v>37</v>
      </c>
      <c r="D17" s="42"/>
      <c r="E17" s="5">
        <v>1</v>
      </c>
      <c r="F17" s="2"/>
      <c r="G17" s="6">
        <f>+E17*F17</f>
        <v>0</v>
      </c>
      <c r="H17" s="1" t="str">
        <f>IF(F17="","VNESI CENO NA ENOTO!","")</f>
        <v>VNESI CENO NA ENOTO!</v>
      </c>
    </row>
    <row r="18" spans="2:8" x14ac:dyDescent="0.3">
      <c r="D18" s="44"/>
    </row>
    <row r="19" spans="2:8" ht="60" x14ac:dyDescent="0.3">
      <c r="B19" s="4" t="s">
        <v>43</v>
      </c>
      <c r="C19" s="4" t="s">
        <v>44</v>
      </c>
      <c r="D19" s="42"/>
    </row>
    <row r="20" spans="2:8" x14ac:dyDescent="0.3">
      <c r="B20" s="4" t="s">
        <v>5</v>
      </c>
      <c r="C20" s="4" t="s">
        <v>37</v>
      </c>
      <c r="D20" s="42"/>
      <c r="E20" s="5">
        <v>1</v>
      </c>
      <c r="F20" s="37"/>
      <c r="G20" s="6">
        <f>+E20*F20</f>
        <v>0</v>
      </c>
      <c r="H20" s="1" t="str">
        <f>IF(F20="","VNESI CENO NA ENOTO!","")</f>
        <v>VNESI CENO NA ENOTO!</v>
      </c>
    </row>
    <row r="21" spans="2:8" x14ac:dyDescent="0.3">
      <c r="D21" s="44"/>
    </row>
    <row r="22" spans="2:8" ht="60" x14ac:dyDescent="0.3">
      <c r="B22" s="4" t="s">
        <v>45</v>
      </c>
      <c r="C22" s="4" t="s">
        <v>46</v>
      </c>
      <c r="D22" s="42"/>
      <c r="E22" s="5"/>
      <c r="F22" s="6"/>
      <c r="G22" s="6"/>
    </row>
    <row r="23" spans="2:8" x14ac:dyDescent="0.3">
      <c r="B23" s="4"/>
      <c r="C23" s="4" t="s">
        <v>40</v>
      </c>
      <c r="D23" s="42"/>
      <c r="E23" s="5">
        <v>30.8</v>
      </c>
      <c r="F23" s="2"/>
      <c r="G23" s="6">
        <f>+E23*F23</f>
        <v>0</v>
      </c>
      <c r="H23" s="1" t="str">
        <f>IF(F23="","VNESI CENO NA ENOTO!","")</f>
        <v>VNESI CENO NA ENOTO!</v>
      </c>
    </row>
    <row r="24" spans="2:8" x14ac:dyDescent="0.3">
      <c r="D24" s="44"/>
    </row>
    <row r="25" spans="2:8" x14ac:dyDescent="0.3">
      <c r="B25" s="4" t="s">
        <v>5</v>
      </c>
      <c r="C25" s="4"/>
      <c r="D25" s="42"/>
      <c r="E25" s="5"/>
      <c r="F25" s="6"/>
      <c r="G25" s="6"/>
    </row>
    <row r="26" spans="2:8" ht="36" x14ac:dyDescent="0.3">
      <c r="B26" s="4" t="s">
        <v>47</v>
      </c>
      <c r="C26" s="4" t="s">
        <v>48</v>
      </c>
      <c r="D26" s="42"/>
      <c r="E26" s="5"/>
      <c r="F26" s="6"/>
      <c r="G26" s="6"/>
    </row>
    <row r="27" spans="2:8" x14ac:dyDescent="0.3">
      <c r="B27" s="4"/>
      <c r="C27" s="4" t="s">
        <v>49</v>
      </c>
      <c r="D27" s="42"/>
      <c r="E27" s="5">
        <v>43</v>
      </c>
      <c r="F27" s="2"/>
      <c r="G27" s="6">
        <f>+E27*F27</f>
        <v>0</v>
      </c>
      <c r="H27" s="1" t="str">
        <f>IF(F27="","VNESI CENO NA ENOTO!","")</f>
        <v>VNESI CENO NA ENOTO!</v>
      </c>
    </row>
    <row r="28" spans="2:8" x14ac:dyDescent="0.3">
      <c r="B28" s="4" t="s">
        <v>5</v>
      </c>
      <c r="C28" s="4"/>
      <c r="D28" s="42"/>
      <c r="E28" s="5"/>
      <c r="F28" s="6"/>
      <c r="G28" s="6"/>
    </row>
    <row r="29" spans="2:8" ht="36" x14ac:dyDescent="0.3">
      <c r="B29" s="4" t="s">
        <v>50</v>
      </c>
      <c r="C29" s="4" t="s">
        <v>51</v>
      </c>
      <c r="D29" s="42"/>
      <c r="E29" s="5"/>
      <c r="F29" s="6"/>
      <c r="G29" s="6"/>
    </row>
    <row r="30" spans="2:8" x14ac:dyDescent="0.3">
      <c r="B30" s="4"/>
      <c r="C30" s="4" t="s">
        <v>49</v>
      </c>
      <c r="D30" s="42"/>
      <c r="E30" s="5">
        <v>250</v>
      </c>
      <c r="F30" s="2"/>
      <c r="G30" s="6">
        <f>+E30*F30</f>
        <v>0</v>
      </c>
      <c r="H30" s="1" t="str">
        <f>IF(F30="","VNESI CENO NA ENOTO!","")</f>
        <v>VNESI CENO NA ENOTO!</v>
      </c>
    </row>
    <row r="31" spans="2:8" x14ac:dyDescent="0.3">
      <c r="B31" s="4" t="s">
        <v>5</v>
      </c>
      <c r="C31" s="4"/>
      <c r="D31" s="42"/>
      <c r="E31" s="5"/>
      <c r="F31" s="6"/>
      <c r="G31" s="6"/>
    </row>
    <row r="32" spans="2:8" ht="60" x14ac:dyDescent="0.3">
      <c r="B32" s="4" t="s">
        <v>52</v>
      </c>
      <c r="C32" s="4" t="s">
        <v>53</v>
      </c>
      <c r="D32" s="42"/>
      <c r="E32" s="5"/>
      <c r="F32" s="6"/>
      <c r="G32" s="6"/>
    </row>
    <row r="33" spans="2:8" x14ac:dyDescent="0.3">
      <c r="B33" s="4"/>
      <c r="C33" s="4" t="s">
        <v>49</v>
      </c>
      <c r="D33" s="42"/>
      <c r="E33" s="5">
        <v>47.5</v>
      </c>
      <c r="F33" s="2"/>
      <c r="G33" s="6">
        <f>+E33*F33</f>
        <v>0</v>
      </c>
      <c r="H33" s="1" t="str">
        <f>IF(F33="","VNESI CENO NA ENOTO!","")</f>
        <v>VNESI CENO NA ENOTO!</v>
      </c>
    </row>
    <row r="34" spans="2:8" x14ac:dyDescent="0.3">
      <c r="B34" s="4" t="s">
        <v>5</v>
      </c>
      <c r="C34" s="4"/>
      <c r="D34" s="42"/>
      <c r="E34" s="5"/>
      <c r="F34" s="6"/>
      <c r="G34" s="6"/>
    </row>
    <row r="35" spans="2:8" ht="60" x14ac:dyDescent="0.3">
      <c r="B35" s="4" t="s">
        <v>54</v>
      </c>
      <c r="C35" s="4" t="s">
        <v>55</v>
      </c>
      <c r="D35" s="42"/>
      <c r="E35" s="5"/>
      <c r="F35" s="6"/>
      <c r="G35" s="6"/>
    </row>
    <row r="36" spans="2:8" x14ac:dyDescent="0.3">
      <c r="B36" s="4"/>
      <c r="C36" s="4" t="s">
        <v>40</v>
      </c>
      <c r="D36" s="42"/>
      <c r="E36" s="5">
        <v>112</v>
      </c>
      <c r="F36" s="2"/>
      <c r="G36" s="6">
        <f>+E36*F36</f>
        <v>0</v>
      </c>
      <c r="H36" s="1" t="str">
        <f>IF(F36="","VNESI CENO NA ENOTO!","")</f>
        <v>VNESI CENO NA ENOTO!</v>
      </c>
    </row>
    <row r="37" spans="2:8" x14ac:dyDescent="0.3">
      <c r="B37" s="4" t="s">
        <v>5</v>
      </c>
      <c r="C37" s="4"/>
      <c r="D37" s="42"/>
      <c r="E37" s="5"/>
      <c r="F37" s="6"/>
      <c r="G37" s="6"/>
    </row>
    <row r="38" spans="2:8" ht="36" x14ac:dyDescent="0.3">
      <c r="B38" s="4" t="s">
        <v>56</v>
      </c>
      <c r="C38" s="4" t="s">
        <v>57</v>
      </c>
      <c r="D38" s="42"/>
      <c r="E38" s="5"/>
      <c r="F38" s="6"/>
      <c r="G38" s="6"/>
    </row>
    <row r="39" spans="2:8" x14ac:dyDescent="0.3">
      <c r="B39" s="4"/>
      <c r="C39" s="4" t="s">
        <v>37</v>
      </c>
      <c r="D39" s="42"/>
      <c r="E39" s="5">
        <v>1</v>
      </c>
      <c r="F39" s="2"/>
      <c r="G39" s="6">
        <f>+E39*F39</f>
        <v>0</v>
      </c>
      <c r="H39" s="1" t="str">
        <f>IF(F39="","VNESI CENO NA ENOTO!","")</f>
        <v>VNESI CENO NA ENOTO!</v>
      </c>
    </row>
    <row r="40" spans="2:8" x14ac:dyDescent="0.3">
      <c r="B40" s="4" t="s">
        <v>5</v>
      </c>
      <c r="C40" s="4"/>
      <c r="D40" s="42"/>
      <c r="E40" s="5"/>
      <c r="F40" s="6"/>
      <c r="G40" s="6"/>
    </row>
    <row r="41" spans="2:8" ht="48" x14ac:dyDescent="0.3">
      <c r="B41" s="4" t="s">
        <v>58</v>
      </c>
      <c r="C41" s="4" t="s">
        <v>59</v>
      </c>
      <c r="D41" s="42"/>
      <c r="E41" s="5"/>
      <c r="F41" s="6"/>
      <c r="G41" s="6"/>
    </row>
    <row r="42" spans="2:8" x14ac:dyDescent="0.3">
      <c r="B42" s="4"/>
      <c r="C42" s="4" t="s">
        <v>49</v>
      </c>
      <c r="D42" s="42"/>
      <c r="E42" s="5">
        <v>91</v>
      </c>
      <c r="F42" s="2"/>
      <c r="G42" s="6">
        <f>+E42*F42</f>
        <v>0</v>
      </c>
      <c r="H42" s="1" t="str">
        <f>IF(F42="","VNESI CENO NA ENOTO!","")</f>
        <v>VNESI CENO NA ENOTO!</v>
      </c>
    </row>
    <row r="43" spans="2:8" x14ac:dyDescent="0.3">
      <c r="B43" s="4" t="s">
        <v>5</v>
      </c>
      <c r="C43" s="4"/>
      <c r="D43" s="42"/>
      <c r="E43" s="5"/>
      <c r="F43" s="6"/>
      <c r="G43" s="6"/>
    </row>
    <row r="44" spans="2:8" ht="36" x14ac:dyDescent="0.3">
      <c r="B44" s="4" t="s">
        <v>60</v>
      </c>
      <c r="C44" s="4" t="s">
        <v>61</v>
      </c>
      <c r="D44" s="42"/>
      <c r="E44" s="5"/>
      <c r="F44" s="6"/>
      <c r="G44" s="6"/>
    </row>
    <row r="45" spans="2:8" x14ac:dyDescent="0.3">
      <c r="B45" s="4"/>
      <c r="C45" s="4" t="s">
        <v>40</v>
      </c>
      <c r="D45" s="42"/>
      <c r="E45" s="5">
        <v>682</v>
      </c>
      <c r="F45" s="2"/>
      <c r="G45" s="6">
        <f>+E45*F45</f>
        <v>0</v>
      </c>
      <c r="H45" s="1" t="str">
        <f>IF(F45="","VNESI CENO NA ENOTO!","")</f>
        <v>VNESI CENO NA ENOTO!</v>
      </c>
    </row>
    <row r="46" spans="2:8" x14ac:dyDescent="0.3">
      <c r="B46" s="4" t="s">
        <v>5</v>
      </c>
      <c r="C46" s="4"/>
      <c r="D46" s="42"/>
      <c r="E46" s="5"/>
      <c r="F46" s="6"/>
      <c r="G46" s="6"/>
    </row>
    <row r="47" spans="2:8" ht="48" x14ac:dyDescent="0.3">
      <c r="B47" s="4" t="s">
        <v>62</v>
      </c>
      <c r="C47" s="4" t="s">
        <v>63</v>
      </c>
      <c r="D47" s="42"/>
      <c r="E47" s="5"/>
      <c r="F47" s="6"/>
      <c r="G47" s="6"/>
    </row>
    <row r="48" spans="2:8" x14ac:dyDescent="0.3">
      <c r="B48" s="4"/>
      <c r="C48" s="4" t="s">
        <v>64</v>
      </c>
      <c r="D48" s="42"/>
      <c r="E48" s="5">
        <v>75</v>
      </c>
      <c r="F48" s="2"/>
      <c r="G48" s="6">
        <f>+E48*F48</f>
        <v>0</v>
      </c>
      <c r="H48" s="1" t="str">
        <f>IF(F48="","VNESI CENO NA ENOTO!","")</f>
        <v>VNESI CENO NA ENOTO!</v>
      </c>
    </row>
    <row r="49" spans="2:8" x14ac:dyDescent="0.3">
      <c r="B49" s="4" t="s">
        <v>5</v>
      </c>
      <c r="C49" s="4"/>
      <c r="D49" s="42"/>
      <c r="E49" s="5"/>
      <c r="F49" s="6"/>
      <c r="G49" s="6"/>
    </row>
    <row r="50" spans="2:8" ht="48" x14ac:dyDescent="0.3">
      <c r="B50" s="4" t="s">
        <v>65</v>
      </c>
      <c r="C50" s="4" t="s">
        <v>66</v>
      </c>
      <c r="D50" s="42"/>
      <c r="E50" s="5"/>
      <c r="F50" s="6"/>
      <c r="G50" s="6"/>
    </row>
    <row r="51" spans="2:8" x14ac:dyDescent="0.3">
      <c r="B51" s="4"/>
      <c r="C51" s="4" t="s">
        <v>37</v>
      </c>
      <c r="D51" s="42"/>
      <c r="E51" s="5">
        <v>4</v>
      </c>
      <c r="F51" s="2"/>
      <c r="G51" s="6">
        <f>+E51*F51</f>
        <v>0</v>
      </c>
      <c r="H51" s="1" t="str">
        <f>IF(F51="","VNESI CENO NA ENOTO!","")</f>
        <v>VNESI CENO NA ENOTO!</v>
      </c>
    </row>
    <row r="52" spans="2:8" x14ac:dyDescent="0.3">
      <c r="B52" s="4"/>
      <c r="C52" s="4"/>
      <c r="D52" s="42"/>
      <c r="E52" s="5"/>
      <c r="F52" s="6"/>
      <c r="G52" s="6"/>
    </row>
    <row r="53" spans="2:8" ht="24" x14ac:dyDescent="0.3">
      <c r="B53" s="4" t="s">
        <v>67</v>
      </c>
      <c r="C53" s="4" t="s">
        <v>68</v>
      </c>
      <c r="D53" s="42"/>
      <c r="E53" s="5"/>
      <c r="F53" s="6"/>
      <c r="G53" s="6"/>
    </row>
    <row r="54" spans="2:8" x14ac:dyDescent="0.3">
      <c r="B54" s="4"/>
      <c r="C54" s="4"/>
      <c r="D54" s="42"/>
      <c r="E54" s="5"/>
      <c r="F54" s="6"/>
      <c r="G54" s="6"/>
    </row>
    <row r="55" spans="2:8" x14ac:dyDescent="0.3">
      <c r="B55" s="4" t="s">
        <v>69</v>
      </c>
      <c r="C55" s="4" t="s">
        <v>70</v>
      </c>
      <c r="D55" s="42"/>
      <c r="E55" s="5">
        <v>150</v>
      </c>
      <c r="F55" s="2"/>
      <c r="G55" s="6">
        <f>+E55*F55</f>
        <v>0</v>
      </c>
      <c r="H55" s="1" t="str">
        <f>IF(F55="","VNESI CENO NA ENOTO!","")</f>
        <v>VNESI CENO NA ENOTO!</v>
      </c>
    </row>
    <row r="56" spans="2:8" x14ac:dyDescent="0.3">
      <c r="B56" s="4"/>
      <c r="C56" s="4"/>
      <c r="D56" s="42"/>
      <c r="F56" s="6"/>
      <c r="G56" s="6"/>
    </row>
    <row r="57" spans="2:8" x14ac:dyDescent="0.3">
      <c r="B57" s="4" t="s">
        <v>71</v>
      </c>
      <c r="C57" s="4" t="s">
        <v>72</v>
      </c>
      <c r="D57" s="42"/>
      <c r="E57" s="5">
        <v>150</v>
      </c>
      <c r="F57" s="2"/>
      <c r="G57" s="6">
        <f>+E57*F57</f>
        <v>0</v>
      </c>
      <c r="H57" s="1" t="str">
        <f>IF(F57="","VNESI CENO NA ENOTO!","")</f>
        <v>VNESI CENO NA ENOTO!</v>
      </c>
    </row>
    <row r="58" spans="2:8" x14ac:dyDescent="0.3">
      <c r="B58" s="4"/>
      <c r="C58" s="4"/>
      <c r="D58" s="42"/>
      <c r="F58" s="6"/>
      <c r="G58" s="6"/>
    </row>
    <row r="59" spans="2:8" x14ac:dyDescent="0.3">
      <c r="B59" s="4"/>
      <c r="C59" s="8" t="s">
        <v>73</v>
      </c>
      <c r="D59" s="43"/>
      <c r="E59" s="9"/>
      <c r="F59" s="10"/>
      <c r="G59" s="10">
        <f>+SUM(G6:G58)</f>
        <v>0</v>
      </c>
    </row>
    <row r="60" spans="2:8" x14ac:dyDescent="0.3">
      <c r="D60" s="44"/>
    </row>
    <row r="61" spans="2:8" x14ac:dyDescent="0.3">
      <c r="D61" s="44"/>
    </row>
    <row r="62" spans="2:8" x14ac:dyDescent="0.3">
      <c r="B62" s="4" t="s">
        <v>74</v>
      </c>
      <c r="C62" s="8" t="s">
        <v>75</v>
      </c>
      <c r="D62" s="43"/>
      <c r="E62" s="5"/>
      <c r="F62" s="6"/>
      <c r="G62" s="6"/>
    </row>
    <row r="63" spans="2:8" ht="36" x14ac:dyDescent="0.3">
      <c r="B63" s="4" t="s">
        <v>76</v>
      </c>
      <c r="C63" s="4" t="s">
        <v>77</v>
      </c>
      <c r="D63" s="42"/>
      <c r="E63" s="5"/>
      <c r="F63" s="6"/>
      <c r="G63" s="6"/>
    </row>
    <row r="64" spans="2:8" x14ac:dyDescent="0.3">
      <c r="B64" s="4"/>
      <c r="C64" s="4" t="s">
        <v>49</v>
      </c>
      <c r="D64" s="42"/>
      <c r="E64" s="5">
        <v>265.39999999999998</v>
      </c>
      <c r="F64" s="2"/>
      <c r="G64" s="6">
        <f>+E64*F64</f>
        <v>0</v>
      </c>
      <c r="H64" s="1" t="str">
        <f>IF(F64="","VNESI CENO NA ENOTO!","")</f>
        <v>VNESI CENO NA ENOTO!</v>
      </c>
    </row>
    <row r="65" spans="2:8" x14ac:dyDescent="0.3">
      <c r="B65" s="4" t="s">
        <v>5</v>
      </c>
      <c r="C65" s="4"/>
      <c r="D65" s="42"/>
      <c r="E65" s="5"/>
      <c r="F65" s="6"/>
      <c r="G65" s="6"/>
    </row>
    <row r="66" spans="2:8" ht="48" x14ac:dyDescent="0.3">
      <c r="B66" s="4" t="s">
        <v>78</v>
      </c>
      <c r="C66" s="4" t="s">
        <v>79</v>
      </c>
      <c r="D66" s="42"/>
      <c r="E66" s="5"/>
      <c r="F66" s="6"/>
      <c r="G66" s="6"/>
    </row>
    <row r="67" spans="2:8" x14ac:dyDescent="0.3">
      <c r="B67" s="4"/>
      <c r="C67" s="4" t="s">
        <v>40</v>
      </c>
      <c r="D67" s="42"/>
      <c r="E67" s="5">
        <v>663.54</v>
      </c>
      <c r="F67" s="2"/>
      <c r="G67" s="6">
        <f>+E67*F67</f>
        <v>0</v>
      </c>
      <c r="H67" s="1" t="str">
        <f>IF(F67="","VNESI CENO NA ENOTO!","")</f>
        <v>VNESI CENO NA ENOTO!</v>
      </c>
    </row>
    <row r="68" spans="2:8" x14ac:dyDescent="0.3">
      <c r="B68" s="4" t="s">
        <v>5</v>
      </c>
      <c r="C68" s="4"/>
      <c r="D68" s="42"/>
      <c r="E68" s="5"/>
      <c r="F68" s="6"/>
      <c r="G68" s="6"/>
    </row>
    <row r="69" spans="2:8" ht="48" x14ac:dyDescent="0.3">
      <c r="B69" s="4" t="s">
        <v>80</v>
      </c>
      <c r="C69" s="4" t="s">
        <v>81</v>
      </c>
      <c r="D69" s="42"/>
      <c r="E69" s="5"/>
      <c r="F69" s="6"/>
      <c r="G69" s="6"/>
    </row>
    <row r="70" spans="2:8" x14ac:dyDescent="0.3">
      <c r="B70" s="4"/>
      <c r="C70" s="4" t="s">
        <v>49</v>
      </c>
      <c r="D70" s="42"/>
      <c r="E70" s="5">
        <v>66.349999999999994</v>
      </c>
      <c r="F70" s="2"/>
      <c r="G70" s="6">
        <f>+E70*F70</f>
        <v>0</v>
      </c>
      <c r="H70" s="1" t="str">
        <f>IF(F70="","VNESI CENO NA ENOTO!","")</f>
        <v>VNESI CENO NA ENOTO!</v>
      </c>
    </row>
    <row r="71" spans="2:8" x14ac:dyDescent="0.3">
      <c r="B71" s="4" t="s">
        <v>5</v>
      </c>
      <c r="C71" s="4"/>
      <c r="D71" s="42"/>
      <c r="E71" s="5"/>
      <c r="F71" s="6"/>
      <c r="G71" s="6"/>
    </row>
    <row r="72" spans="2:8" ht="48" x14ac:dyDescent="0.3">
      <c r="B72" s="4" t="s">
        <v>82</v>
      </c>
      <c r="C72" s="4" t="s">
        <v>83</v>
      </c>
      <c r="D72" s="42"/>
      <c r="E72" s="5"/>
    </row>
    <row r="73" spans="2:8" x14ac:dyDescent="0.3">
      <c r="B73" s="4"/>
      <c r="C73" s="4" t="s">
        <v>49</v>
      </c>
      <c r="D73" s="42"/>
      <c r="E73" s="5">
        <v>8.6</v>
      </c>
      <c r="F73" s="37"/>
      <c r="G73" s="6">
        <f>+E73*F73</f>
        <v>0</v>
      </c>
      <c r="H73" s="1" t="str">
        <f>IF(F73="","VNESI CENO NA ENOTO!","")</f>
        <v>VNESI CENO NA ENOTO!</v>
      </c>
    </row>
    <row r="74" spans="2:8" x14ac:dyDescent="0.3">
      <c r="D74" s="44"/>
    </row>
    <row r="75" spans="2:8" ht="24" x14ac:dyDescent="0.3">
      <c r="B75" s="4" t="s">
        <v>84</v>
      </c>
      <c r="C75" s="4" t="s">
        <v>85</v>
      </c>
      <c r="D75" s="42"/>
      <c r="E75" s="5"/>
      <c r="F75" s="6"/>
      <c r="G75" s="6"/>
    </row>
    <row r="76" spans="2:8" x14ac:dyDescent="0.3">
      <c r="B76" s="4"/>
      <c r="C76" s="4" t="s">
        <v>49</v>
      </c>
      <c r="D76" s="42"/>
      <c r="E76" s="5">
        <v>5</v>
      </c>
      <c r="F76" s="2"/>
      <c r="G76" s="6">
        <f>+E76*F76</f>
        <v>0</v>
      </c>
      <c r="H76" s="1" t="str">
        <f>IF(F76="","VNESI CENO NA ENOTO!","")</f>
        <v>VNESI CENO NA ENOTO!</v>
      </c>
    </row>
    <row r="77" spans="2:8" x14ac:dyDescent="0.3">
      <c r="B77" s="4" t="s">
        <v>5</v>
      </c>
      <c r="C77" s="4"/>
      <c r="D77" s="42"/>
      <c r="E77" s="5"/>
      <c r="F77" s="6"/>
      <c r="G77" s="6"/>
    </row>
    <row r="78" spans="2:8" x14ac:dyDescent="0.3">
      <c r="B78" s="4"/>
      <c r="C78" s="8" t="s">
        <v>86</v>
      </c>
      <c r="D78" s="43"/>
      <c r="E78" s="9"/>
      <c r="F78" s="10"/>
      <c r="G78" s="10">
        <f>+SUM(F62:G77)</f>
        <v>0</v>
      </c>
    </row>
    <row r="79" spans="2:8" x14ac:dyDescent="0.3">
      <c r="D79" s="44"/>
    </row>
    <row r="80" spans="2:8" x14ac:dyDescent="0.3">
      <c r="B80" s="4"/>
      <c r="C80" s="8"/>
      <c r="D80" s="43"/>
      <c r="E80" s="9"/>
      <c r="F80" s="10"/>
      <c r="G80" s="10"/>
    </row>
    <row r="81" spans="2:8" x14ac:dyDescent="0.3">
      <c r="B81" s="4"/>
      <c r="C81" s="8"/>
      <c r="D81" s="43"/>
      <c r="E81" s="9"/>
      <c r="F81" s="10"/>
      <c r="G81" s="10"/>
    </row>
    <row r="82" spans="2:8" x14ac:dyDescent="0.3">
      <c r="B82" s="4" t="s">
        <v>87</v>
      </c>
      <c r="C82" s="8" t="s">
        <v>88</v>
      </c>
      <c r="D82" s="43"/>
      <c r="E82" s="5"/>
      <c r="F82" s="6"/>
      <c r="G82" s="6"/>
    </row>
    <row r="83" spans="2:8" ht="60" x14ac:dyDescent="0.3">
      <c r="B83" s="4" t="s">
        <v>89</v>
      </c>
      <c r="C83" s="4" t="s">
        <v>90</v>
      </c>
      <c r="D83" s="42"/>
      <c r="E83" s="5"/>
      <c r="F83" s="6"/>
      <c r="G83" s="6"/>
    </row>
    <row r="84" spans="2:8" x14ac:dyDescent="0.3">
      <c r="B84" s="4"/>
      <c r="C84" s="4" t="s">
        <v>49</v>
      </c>
      <c r="D84" s="42"/>
      <c r="E84" s="5">
        <v>66.349999999999994</v>
      </c>
      <c r="F84" s="2"/>
      <c r="G84" s="6">
        <f>+E84*F84</f>
        <v>0</v>
      </c>
      <c r="H84" s="1" t="str">
        <f>IF(F84="","VNESI CENO NA ENOTO!","")</f>
        <v>VNESI CENO NA ENOTO!</v>
      </c>
    </row>
    <row r="85" spans="2:8" x14ac:dyDescent="0.3">
      <c r="B85" s="4" t="s">
        <v>5</v>
      </c>
      <c r="C85" s="4"/>
      <c r="D85" s="42"/>
      <c r="E85" s="5"/>
      <c r="F85" s="6"/>
      <c r="G85" s="6"/>
    </row>
    <row r="86" spans="2:8" ht="48" x14ac:dyDescent="0.3">
      <c r="B86" s="4" t="s">
        <v>91</v>
      </c>
      <c r="C86" s="4" t="s">
        <v>92</v>
      </c>
      <c r="D86" s="42"/>
      <c r="E86" s="5"/>
      <c r="F86" s="6"/>
      <c r="G86" s="6"/>
    </row>
    <row r="87" spans="2:8" x14ac:dyDescent="0.3">
      <c r="B87" s="4"/>
      <c r="C87" s="4" t="s">
        <v>49</v>
      </c>
      <c r="D87" s="42"/>
      <c r="E87" s="5">
        <v>19.5</v>
      </c>
      <c r="F87" s="2"/>
      <c r="G87" s="6">
        <f>+E87*F87</f>
        <v>0</v>
      </c>
      <c r="H87" s="1" t="str">
        <f>IF(F87="","VNESI CENO NA ENOTO!","")</f>
        <v>VNESI CENO NA ENOTO!</v>
      </c>
    </row>
    <row r="88" spans="2:8" x14ac:dyDescent="0.3">
      <c r="B88" s="4" t="s">
        <v>5</v>
      </c>
      <c r="C88" s="4"/>
      <c r="D88" s="42"/>
      <c r="E88" s="5"/>
      <c r="F88" s="6"/>
      <c r="G88" s="6"/>
    </row>
    <row r="89" spans="2:8" ht="36" x14ac:dyDescent="0.3">
      <c r="B89" s="4" t="s">
        <v>93</v>
      </c>
      <c r="C89" s="4" t="s">
        <v>94</v>
      </c>
      <c r="D89" s="42"/>
      <c r="E89" s="5"/>
      <c r="F89" s="6"/>
      <c r="G89" s="6"/>
    </row>
    <row r="90" spans="2:8" x14ac:dyDescent="0.3">
      <c r="B90" s="4"/>
      <c r="C90" s="4" t="s">
        <v>49</v>
      </c>
      <c r="D90" s="42"/>
      <c r="E90" s="5">
        <v>132.69999999999999</v>
      </c>
      <c r="F90" s="2"/>
      <c r="G90" s="6">
        <f>+E90*F90</f>
        <v>0</v>
      </c>
      <c r="H90" s="1" t="str">
        <f>IF(F90="","VNESI CENO NA ENOTO!","")</f>
        <v>VNESI CENO NA ENOTO!</v>
      </c>
    </row>
    <row r="91" spans="2:8" x14ac:dyDescent="0.3">
      <c r="B91" s="4" t="s">
        <v>5</v>
      </c>
      <c r="C91" s="4"/>
      <c r="D91" s="42"/>
      <c r="E91" s="5"/>
      <c r="F91" s="6"/>
      <c r="G91" s="6"/>
    </row>
    <row r="92" spans="2:8" ht="36" x14ac:dyDescent="0.3">
      <c r="B92" s="4" t="s">
        <v>95</v>
      </c>
      <c r="C92" s="4" t="s">
        <v>96</v>
      </c>
      <c r="D92" s="42"/>
      <c r="E92" s="5"/>
      <c r="F92" s="6"/>
      <c r="G92" s="6"/>
    </row>
    <row r="93" spans="2:8" x14ac:dyDescent="0.3">
      <c r="B93" s="4"/>
      <c r="C93" s="4" t="s">
        <v>49</v>
      </c>
      <c r="D93" s="42"/>
      <c r="E93" s="5">
        <v>2</v>
      </c>
      <c r="F93" s="2"/>
      <c r="G93" s="6">
        <f>+E93*F93</f>
        <v>0</v>
      </c>
      <c r="H93" s="1" t="str">
        <f>IF(F93="","VNESI CENO NA ENOTO!","")</f>
        <v>VNESI CENO NA ENOTO!</v>
      </c>
    </row>
    <row r="94" spans="2:8" x14ac:dyDescent="0.3">
      <c r="B94" s="4" t="s">
        <v>5</v>
      </c>
      <c r="C94" s="4"/>
      <c r="D94" s="42"/>
      <c r="E94" s="5"/>
      <c r="F94" s="6"/>
      <c r="G94" s="6"/>
    </row>
    <row r="95" spans="2:8" ht="36" x14ac:dyDescent="0.3">
      <c r="B95" s="4" t="s">
        <v>97</v>
      </c>
      <c r="C95" s="4" t="s">
        <v>98</v>
      </c>
      <c r="D95" s="42"/>
      <c r="E95" s="5"/>
      <c r="F95" s="6"/>
      <c r="G95" s="6"/>
    </row>
    <row r="96" spans="2:8" x14ac:dyDescent="0.3">
      <c r="B96" s="4"/>
      <c r="C96" s="4" t="s">
        <v>49</v>
      </c>
      <c r="D96" s="42"/>
      <c r="E96" s="5">
        <v>2.9</v>
      </c>
      <c r="F96" s="2"/>
      <c r="G96" s="6">
        <f>+E96*F96</f>
        <v>0</v>
      </c>
      <c r="H96" s="1" t="str">
        <f>IF(F96="","VNESI CENO NA ENOTO!","")</f>
        <v>VNESI CENO NA ENOTO!</v>
      </c>
    </row>
    <row r="97" spans="2:8" x14ac:dyDescent="0.3">
      <c r="B97" s="4" t="s">
        <v>5</v>
      </c>
      <c r="C97" s="4"/>
      <c r="D97" s="42"/>
      <c r="E97" s="5"/>
      <c r="F97" s="6"/>
      <c r="G97" s="6"/>
    </row>
    <row r="98" spans="2:8" ht="36" x14ac:dyDescent="0.3">
      <c r="B98" s="4" t="s">
        <v>99</v>
      </c>
      <c r="C98" s="4" t="s">
        <v>100</v>
      </c>
      <c r="D98" s="42"/>
      <c r="E98" s="5"/>
      <c r="F98" s="6"/>
      <c r="G98" s="6"/>
    </row>
    <row r="99" spans="2:8" x14ac:dyDescent="0.3">
      <c r="B99" s="4"/>
      <c r="C99" s="4" t="s">
        <v>49</v>
      </c>
      <c r="D99" s="42"/>
      <c r="E99" s="5">
        <v>7.2</v>
      </c>
      <c r="F99" s="2"/>
      <c r="G99" s="6">
        <f>+E99*F99</f>
        <v>0</v>
      </c>
      <c r="H99" s="1" t="str">
        <f>IF(F99="","VNESI CENO NA ENOTO!","")</f>
        <v>VNESI CENO NA ENOTO!</v>
      </c>
    </row>
    <row r="100" spans="2:8" x14ac:dyDescent="0.3">
      <c r="B100" s="4" t="s">
        <v>5</v>
      </c>
      <c r="C100" s="4"/>
      <c r="D100" s="42"/>
      <c r="E100" s="5"/>
      <c r="F100" s="6"/>
      <c r="G100" s="6"/>
    </row>
    <row r="101" spans="2:8" ht="36" x14ac:dyDescent="0.3">
      <c r="B101" s="4" t="s">
        <v>101</v>
      </c>
      <c r="C101" s="4" t="s">
        <v>102</v>
      </c>
      <c r="D101" s="42"/>
      <c r="E101" s="5"/>
      <c r="F101" s="6"/>
      <c r="G101" s="6"/>
    </row>
    <row r="102" spans="2:8" x14ac:dyDescent="0.3">
      <c r="B102" s="4"/>
      <c r="C102" s="4" t="s">
        <v>49</v>
      </c>
      <c r="D102" s="42"/>
      <c r="E102" s="5">
        <v>5</v>
      </c>
      <c r="F102" s="2"/>
      <c r="G102" s="6">
        <f>+E102*F102</f>
        <v>0</v>
      </c>
      <c r="H102" s="1" t="str">
        <f>IF(F102="","VNESI CENO NA ENOTO!","")</f>
        <v>VNESI CENO NA ENOTO!</v>
      </c>
    </row>
    <row r="103" spans="2:8" x14ac:dyDescent="0.3">
      <c r="B103" s="4" t="s">
        <v>5</v>
      </c>
      <c r="C103" s="4"/>
      <c r="D103" s="42"/>
      <c r="E103" s="5"/>
      <c r="F103" s="6"/>
      <c r="G103" s="6"/>
    </row>
    <row r="104" spans="2:8" ht="48" x14ac:dyDescent="0.3">
      <c r="B104" s="4" t="s">
        <v>103</v>
      </c>
      <c r="C104" s="4" t="s">
        <v>104</v>
      </c>
      <c r="D104" s="42"/>
      <c r="E104" s="5"/>
    </row>
    <row r="105" spans="2:8" x14ac:dyDescent="0.3">
      <c r="B105" s="4"/>
      <c r="C105" s="4" t="s">
        <v>49</v>
      </c>
      <c r="D105" s="42"/>
      <c r="E105" s="5">
        <v>6.5</v>
      </c>
      <c r="F105" s="37"/>
      <c r="G105" s="6">
        <f>+E105*F105</f>
        <v>0</v>
      </c>
      <c r="H105" s="1" t="str">
        <f>IF(F105="","VNESI CENO NA ENOTO!","")</f>
        <v>VNESI CENO NA ENOTO!</v>
      </c>
    </row>
    <row r="106" spans="2:8" x14ac:dyDescent="0.3">
      <c r="D106" s="44"/>
    </row>
    <row r="107" spans="2:8" ht="36" x14ac:dyDescent="0.3">
      <c r="B107" s="4" t="s">
        <v>105</v>
      </c>
      <c r="C107" s="4" t="s">
        <v>106</v>
      </c>
      <c r="D107" s="42"/>
      <c r="E107" s="5"/>
      <c r="F107" s="6"/>
      <c r="G107" s="6"/>
    </row>
    <row r="108" spans="2:8" x14ac:dyDescent="0.3">
      <c r="B108" s="4"/>
      <c r="C108" s="4" t="s">
        <v>107</v>
      </c>
      <c r="D108" s="42"/>
      <c r="E108" s="5">
        <v>3317.2</v>
      </c>
      <c r="F108" s="2"/>
      <c r="G108" s="6">
        <f>+E108*F108</f>
        <v>0</v>
      </c>
      <c r="H108" s="1" t="str">
        <f>IF(F108="","VNESI CENO NA ENOTO!","")</f>
        <v>VNESI CENO NA ENOTO!</v>
      </c>
    </row>
    <row r="109" spans="2:8" x14ac:dyDescent="0.3">
      <c r="B109" s="4" t="s">
        <v>5</v>
      </c>
      <c r="C109" s="4"/>
      <c r="D109" s="42"/>
      <c r="E109" s="5"/>
      <c r="F109" s="6"/>
      <c r="G109" s="6"/>
    </row>
    <row r="110" spans="2:8" ht="36" x14ac:dyDescent="0.3">
      <c r="B110" s="4" t="s">
        <v>108</v>
      </c>
      <c r="C110" s="4" t="s">
        <v>109</v>
      </c>
      <c r="D110" s="42"/>
      <c r="E110" s="5"/>
      <c r="F110" s="6"/>
      <c r="G110" s="6"/>
    </row>
    <row r="111" spans="2:8" x14ac:dyDescent="0.3">
      <c r="B111" s="4"/>
      <c r="C111" s="4" t="s">
        <v>107</v>
      </c>
      <c r="D111" s="42"/>
      <c r="E111" s="5">
        <v>4705.5</v>
      </c>
      <c r="F111" s="2"/>
      <c r="G111" s="6">
        <f>+E111*F111</f>
        <v>0</v>
      </c>
      <c r="H111" s="1" t="str">
        <f>IF(F111="","VNESI CENO NA ENOTO!","")</f>
        <v>VNESI CENO NA ENOTO!</v>
      </c>
    </row>
    <row r="112" spans="2:8" x14ac:dyDescent="0.3">
      <c r="B112" s="4" t="s">
        <v>5</v>
      </c>
      <c r="C112" s="4"/>
      <c r="D112" s="42"/>
      <c r="E112" s="5"/>
      <c r="F112" s="6"/>
      <c r="G112" s="6"/>
    </row>
    <row r="113" spans="2:8" x14ac:dyDescent="0.3">
      <c r="B113" s="4" t="s">
        <v>110</v>
      </c>
      <c r="C113" s="4" t="s">
        <v>111</v>
      </c>
      <c r="D113" s="42"/>
      <c r="E113" s="5"/>
      <c r="F113" s="6"/>
      <c r="G113" s="6"/>
    </row>
    <row r="114" spans="2:8" x14ac:dyDescent="0.3">
      <c r="B114" s="4"/>
      <c r="C114" s="4" t="s">
        <v>107</v>
      </c>
      <c r="D114" s="42"/>
      <c r="E114" s="5">
        <v>10036.5</v>
      </c>
      <c r="F114" s="2"/>
      <c r="G114" s="6">
        <f>+E114*F114</f>
        <v>0</v>
      </c>
      <c r="H114" s="1" t="str">
        <f>IF(F114="","VNESI CENO NA ENOTO!","")</f>
        <v>VNESI CENO NA ENOTO!</v>
      </c>
    </row>
    <row r="115" spans="2:8" x14ac:dyDescent="0.3">
      <c r="D115" s="44"/>
    </row>
    <row r="116" spans="2:8" x14ac:dyDescent="0.3">
      <c r="B116" s="4" t="s">
        <v>112</v>
      </c>
      <c r="C116" s="4" t="s">
        <v>113</v>
      </c>
      <c r="D116" s="42"/>
      <c r="E116" s="5"/>
      <c r="F116" s="6"/>
      <c r="G116" s="6"/>
    </row>
    <row r="117" spans="2:8" x14ac:dyDescent="0.3">
      <c r="B117" s="4"/>
      <c r="C117" s="4" t="s">
        <v>107</v>
      </c>
      <c r="D117" s="42"/>
      <c r="E117" s="5">
        <v>238</v>
      </c>
      <c r="F117" s="37"/>
      <c r="G117" s="6">
        <f>+E117*F117</f>
        <v>0</v>
      </c>
      <c r="H117" s="1" t="str">
        <f>IF(F117="","VNESI CENO NA ENOTO!","")</f>
        <v>VNESI CENO NA ENOTO!</v>
      </c>
    </row>
    <row r="118" spans="2:8" x14ac:dyDescent="0.3">
      <c r="D118" s="44"/>
    </row>
    <row r="119" spans="2:8" x14ac:dyDescent="0.3">
      <c r="B119" s="4"/>
      <c r="C119" s="8" t="s">
        <v>114</v>
      </c>
      <c r="D119" s="43"/>
      <c r="E119" s="9"/>
      <c r="F119" s="10"/>
      <c r="G119" s="10">
        <f>+SUM(G82:G118)</f>
        <v>0</v>
      </c>
    </row>
    <row r="120" spans="2:8" x14ac:dyDescent="0.3">
      <c r="D120" s="44"/>
    </row>
    <row r="121" spans="2:8" x14ac:dyDescent="0.3">
      <c r="D121" s="44"/>
    </row>
    <row r="122" spans="2:8" x14ac:dyDescent="0.3">
      <c r="D122" s="44"/>
    </row>
    <row r="123" spans="2:8" x14ac:dyDescent="0.3">
      <c r="B123" s="4" t="s">
        <v>115</v>
      </c>
      <c r="C123" s="8" t="s">
        <v>116</v>
      </c>
      <c r="D123" s="43"/>
      <c r="E123" s="5"/>
      <c r="F123" s="6"/>
      <c r="G123" s="6"/>
    </row>
    <row r="124" spans="2:8" ht="48" x14ac:dyDescent="0.3">
      <c r="B124" s="4" t="s">
        <v>117</v>
      </c>
      <c r="C124" s="4" t="s">
        <v>118</v>
      </c>
      <c r="D124" s="42"/>
      <c r="E124" s="5"/>
      <c r="F124" s="6"/>
      <c r="G124" s="6"/>
    </row>
    <row r="125" spans="2:8" x14ac:dyDescent="0.3">
      <c r="B125" s="4"/>
      <c r="C125" s="4" t="s">
        <v>40</v>
      </c>
      <c r="D125" s="42"/>
      <c r="E125" s="5">
        <v>115.2</v>
      </c>
      <c r="F125" s="2"/>
      <c r="G125" s="6">
        <f>+E125*F125</f>
        <v>0</v>
      </c>
      <c r="H125" s="1" t="str">
        <f>IF(F125="","VNESI CENO NA ENOTO!","")</f>
        <v>VNESI CENO NA ENOTO!</v>
      </c>
    </row>
    <row r="126" spans="2:8" x14ac:dyDescent="0.3">
      <c r="B126" s="4" t="s">
        <v>5</v>
      </c>
      <c r="C126" s="4"/>
      <c r="D126" s="42"/>
      <c r="E126" s="5"/>
      <c r="F126" s="6"/>
      <c r="G126" s="6"/>
    </row>
    <row r="127" spans="2:8" ht="36" x14ac:dyDescent="0.3">
      <c r="B127" s="4" t="s">
        <v>119</v>
      </c>
      <c r="C127" s="4" t="s">
        <v>120</v>
      </c>
      <c r="D127" s="42"/>
      <c r="E127" s="5"/>
      <c r="F127" s="6"/>
      <c r="G127" s="6"/>
    </row>
    <row r="128" spans="2:8" x14ac:dyDescent="0.3">
      <c r="B128" s="4"/>
      <c r="C128" s="4" t="s">
        <v>40</v>
      </c>
      <c r="D128" s="42"/>
      <c r="E128" s="5">
        <v>19.2</v>
      </c>
      <c r="F128" s="2"/>
      <c r="G128" s="6">
        <f>+E128*F128</f>
        <v>0</v>
      </c>
      <c r="H128" s="1" t="str">
        <f>IF(F128="","VNESI CENO NA ENOTO!","")</f>
        <v>VNESI CENO NA ENOTO!</v>
      </c>
    </row>
    <row r="129" spans="2:8" x14ac:dyDescent="0.3">
      <c r="B129" s="4" t="s">
        <v>5</v>
      </c>
      <c r="C129" s="4"/>
      <c r="D129" s="42"/>
      <c r="E129" s="5"/>
      <c r="F129" s="6"/>
      <c r="G129" s="6"/>
    </row>
    <row r="130" spans="2:8" ht="36" x14ac:dyDescent="0.3">
      <c r="B130" s="4" t="s">
        <v>121</v>
      </c>
      <c r="C130" s="4" t="s">
        <v>122</v>
      </c>
      <c r="D130" s="42"/>
      <c r="E130" s="5"/>
      <c r="F130" s="6"/>
      <c r="G130" s="6"/>
    </row>
    <row r="131" spans="2:8" x14ac:dyDescent="0.3">
      <c r="B131" s="4"/>
      <c r="C131" s="4" t="s">
        <v>40</v>
      </c>
      <c r="D131" s="42"/>
      <c r="E131" s="5">
        <v>12</v>
      </c>
      <c r="F131" s="2"/>
      <c r="G131" s="6">
        <f>+E131*F131</f>
        <v>0</v>
      </c>
      <c r="H131" s="1" t="str">
        <f>IF(F131="","VNESI CENO NA ENOTO!","")</f>
        <v>VNESI CENO NA ENOTO!</v>
      </c>
    </row>
    <row r="132" spans="2:8" x14ac:dyDescent="0.3">
      <c r="B132" s="4" t="s">
        <v>5</v>
      </c>
      <c r="C132" s="4"/>
      <c r="D132" s="42"/>
      <c r="E132" s="5"/>
      <c r="F132" s="6"/>
      <c r="G132" s="6"/>
    </row>
    <row r="133" spans="2:8" ht="36" x14ac:dyDescent="0.3">
      <c r="B133" s="4" t="s">
        <v>123</v>
      </c>
      <c r="C133" s="4" t="s">
        <v>124</v>
      </c>
      <c r="D133" s="42"/>
      <c r="E133" s="5"/>
      <c r="F133" s="6"/>
      <c r="G133" s="6"/>
    </row>
    <row r="134" spans="2:8" x14ac:dyDescent="0.3">
      <c r="B134" s="4"/>
      <c r="C134" s="4" t="s">
        <v>40</v>
      </c>
      <c r="D134" s="42"/>
      <c r="E134" s="5">
        <v>27.8</v>
      </c>
      <c r="F134" s="2"/>
      <c r="G134" s="6">
        <f>+E134*F134</f>
        <v>0</v>
      </c>
      <c r="H134" s="1" t="str">
        <f>IF(F134="","VNESI CENO NA ENOTO!","")</f>
        <v>VNESI CENO NA ENOTO!</v>
      </c>
    </row>
    <row r="135" spans="2:8" x14ac:dyDescent="0.3">
      <c r="B135" s="4" t="s">
        <v>5</v>
      </c>
      <c r="C135" s="4"/>
      <c r="D135" s="42"/>
      <c r="E135" s="5"/>
      <c r="F135" s="6"/>
      <c r="G135" s="6"/>
    </row>
    <row r="136" spans="2:8" ht="36" x14ac:dyDescent="0.3">
      <c r="B136" s="4" t="s">
        <v>125</v>
      </c>
      <c r="C136" s="4" t="s">
        <v>126</v>
      </c>
      <c r="D136" s="42"/>
      <c r="E136" s="5"/>
      <c r="F136" s="6"/>
      <c r="G136" s="6"/>
    </row>
    <row r="137" spans="2:8" x14ac:dyDescent="0.3">
      <c r="B137" s="4"/>
      <c r="C137" s="4" t="s">
        <v>40</v>
      </c>
      <c r="D137" s="42"/>
      <c r="E137" s="5">
        <v>48</v>
      </c>
      <c r="F137" s="2"/>
      <c r="G137" s="6">
        <f>+E137*F137</f>
        <v>0</v>
      </c>
      <c r="H137" s="1" t="str">
        <f>IF(F137="","VNESI CENO NA ENOTO!","")</f>
        <v>VNESI CENO NA ENOTO!</v>
      </c>
    </row>
    <row r="138" spans="2:8" x14ac:dyDescent="0.3">
      <c r="B138" s="4" t="s">
        <v>5</v>
      </c>
      <c r="C138" s="4"/>
      <c r="D138" s="42"/>
      <c r="E138" s="5"/>
      <c r="F138" s="6"/>
      <c r="G138" s="6"/>
    </row>
    <row r="139" spans="2:8" ht="36" x14ac:dyDescent="0.3">
      <c r="B139" s="4" t="s">
        <v>127</v>
      </c>
      <c r="C139" s="4" t="s">
        <v>128</v>
      </c>
      <c r="D139" s="42"/>
      <c r="E139" s="5"/>
      <c r="F139" s="6"/>
      <c r="G139" s="6"/>
    </row>
    <row r="140" spans="2:8" x14ac:dyDescent="0.3">
      <c r="B140" s="4"/>
      <c r="C140" s="4" t="s">
        <v>40</v>
      </c>
      <c r="D140" s="42"/>
      <c r="E140" s="5">
        <v>14.4</v>
      </c>
      <c r="F140" s="2"/>
      <c r="G140" s="6">
        <f>+E140*F140</f>
        <v>0</v>
      </c>
      <c r="H140" s="1" t="str">
        <f>IF(F140="","VNESI CENO NA ENOTO!","")</f>
        <v>VNESI CENO NA ENOTO!</v>
      </c>
    </row>
    <row r="141" spans="2:8" x14ac:dyDescent="0.3">
      <c r="B141" s="4" t="s">
        <v>5</v>
      </c>
      <c r="C141" s="4"/>
      <c r="D141" s="42"/>
      <c r="E141" s="5"/>
      <c r="F141" s="6"/>
      <c r="G141" s="6"/>
    </row>
    <row r="142" spans="2:8" ht="60" x14ac:dyDescent="0.3">
      <c r="B142" s="4" t="s">
        <v>129</v>
      </c>
      <c r="C142" s="4" t="s">
        <v>130</v>
      </c>
      <c r="D142" s="42"/>
      <c r="E142" s="5"/>
      <c r="F142" s="6"/>
      <c r="G142" s="6"/>
    </row>
    <row r="143" spans="2:8" x14ac:dyDescent="0.3">
      <c r="B143" s="4"/>
      <c r="C143" s="4" t="s">
        <v>40</v>
      </c>
      <c r="D143" s="42"/>
      <c r="E143" s="5">
        <v>663</v>
      </c>
      <c r="F143" s="2"/>
      <c r="G143" s="6">
        <f>+E143*F143</f>
        <v>0</v>
      </c>
      <c r="H143" s="1" t="str">
        <f>IF(F143="","VNESI CENO NA ENOTO!","")</f>
        <v>VNESI CENO NA ENOTO!</v>
      </c>
    </row>
    <row r="144" spans="2:8" x14ac:dyDescent="0.3">
      <c r="B144" s="4" t="s">
        <v>5</v>
      </c>
      <c r="C144" s="4"/>
      <c r="D144" s="42"/>
      <c r="E144" s="5"/>
      <c r="F144" s="6"/>
      <c r="G144" s="6"/>
    </row>
    <row r="145" spans="2:8" ht="60" x14ac:dyDescent="0.3">
      <c r="B145" s="4" t="s">
        <v>131</v>
      </c>
      <c r="C145" s="4" t="s">
        <v>132</v>
      </c>
      <c r="D145" s="42"/>
      <c r="E145" s="5"/>
      <c r="F145" s="6"/>
      <c r="G145" s="6"/>
    </row>
    <row r="146" spans="2:8" x14ac:dyDescent="0.3">
      <c r="B146" s="4"/>
      <c r="C146" s="4" t="s">
        <v>40</v>
      </c>
      <c r="D146" s="42"/>
      <c r="E146" s="5">
        <v>482</v>
      </c>
      <c r="F146" s="2"/>
      <c r="G146" s="6">
        <f>+E146*F146</f>
        <v>0</v>
      </c>
      <c r="H146" s="1" t="str">
        <f>IF(F146="","VNESI CENO NA ENOTO!","")</f>
        <v>VNESI CENO NA ENOTO!</v>
      </c>
    </row>
    <row r="147" spans="2:8" x14ac:dyDescent="0.3">
      <c r="B147" s="4" t="s">
        <v>5</v>
      </c>
      <c r="C147" s="4"/>
      <c r="D147" s="42"/>
      <c r="E147" s="5"/>
      <c r="F147" s="6"/>
      <c r="G147" s="6"/>
    </row>
    <row r="148" spans="2:8" x14ac:dyDescent="0.3">
      <c r="B148" s="4"/>
      <c r="C148" s="8" t="s">
        <v>133</v>
      </c>
      <c r="D148" s="43"/>
      <c r="E148" s="9"/>
      <c r="F148" s="10"/>
      <c r="G148" s="10">
        <f>+SUM(G123:G147)</f>
        <v>0</v>
      </c>
    </row>
    <row r="149" spans="2:8" x14ac:dyDescent="0.3">
      <c r="D149" s="44"/>
    </row>
    <row r="150" spans="2:8" x14ac:dyDescent="0.3">
      <c r="D150" s="44"/>
    </row>
    <row r="151" spans="2:8" x14ac:dyDescent="0.3">
      <c r="D151" s="44"/>
    </row>
    <row r="152" spans="2:8" x14ac:dyDescent="0.3">
      <c r="B152" s="4" t="s">
        <v>134</v>
      </c>
      <c r="C152" s="8" t="s">
        <v>135</v>
      </c>
      <c r="D152" s="43"/>
      <c r="E152" s="5"/>
      <c r="F152" s="6"/>
      <c r="G152" s="6"/>
    </row>
    <row r="153" spans="2:8" ht="24" x14ac:dyDescent="0.3">
      <c r="B153" s="4" t="s">
        <v>136</v>
      </c>
      <c r="C153" s="4" t="s">
        <v>137</v>
      </c>
      <c r="D153" s="42"/>
      <c r="E153" s="5"/>
      <c r="F153" s="6"/>
      <c r="G153" s="6"/>
    </row>
    <row r="154" spans="2:8" x14ac:dyDescent="0.3">
      <c r="B154" s="4"/>
      <c r="C154" s="4" t="s">
        <v>40</v>
      </c>
      <c r="D154" s="42"/>
      <c r="E154" s="5">
        <v>690</v>
      </c>
      <c r="F154" s="2"/>
      <c r="G154" s="6">
        <f>+E154*F154</f>
        <v>0</v>
      </c>
      <c r="H154" s="1" t="str">
        <f>IF(F154="","VNESI CENO NA ENOTO!","")</f>
        <v>VNESI CENO NA ENOTO!</v>
      </c>
    </row>
    <row r="155" spans="2:8" x14ac:dyDescent="0.3">
      <c r="B155" s="4" t="s">
        <v>5</v>
      </c>
      <c r="C155" s="4"/>
      <c r="D155" s="42"/>
      <c r="E155" s="5"/>
      <c r="F155" s="6"/>
      <c r="G155" s="6"/>
    </row>
    <row r="156" spans="2:8" ht="60" x14ac:dyDescent="0.3">
      <c r="B156" s="4" t="s">
        <v>138</v>
      </c>
      <c r="C156" s="4" t="s">
        <v>139</v>
      </c>
      <c r="D156" s="42"/>
      <c r="E156" s="5"/>
      <c r="F156" s="6"/>
      <c r="G156" s="6"/>
    </row>
    <row r="157" spans="2:8" x14ac:dyDescent="0.3">
      <c r="B157" s="4"/>
      <c r="C157" s="4" t="s">
        <v>40</v>
      </c>
      <c r="D157" s="42"/>
      <c r="E157" s="5">
        <v>690</v>
      </c>
      <c r="F157" s="2"/>
      <c r="G157" s="6">
        <f>+E157*F157</f>
        <v>0</v>
      </c>
      <c r="H157" s="1" t="str">
        <f>IF(F157="","VNESI CENO NA ENOTO!","")</f>
        <v>VNESI CENO NA ENOTO!</v>
      </c>
    </row>
    <row r="158" spans="2:8" x14ac:dyDescent="0.3">
      <c r="B158" s="4" t="s">
        <v>5</v>
      </c>
      <c r="C158" s="4"/>
      <c r="D158" s="42"/>
      <c r="E158" s="5"/>
      <c r="F158" s="6"/>
      <c r="G158" s="6"/>
    </row>
    <row r="159" spans="2:8" ht="24" x14ac:dyDescent="0.3">
      <c r="B159" s="4" t="s">
        <v>140</v>
      </c>
      <c r="C159" s="4" t="s">
        <v>141</v>
      </c>
      <c r="D159" s="42"/>
      <c r="E159" s="5"/>
      <c r="F159" s="6"/>
      <c r="G159" s="6"/>
    </row>
    <row r="160" spans="2:8" x14ac:dyDescent="0.3">
      <c r="B160" s="4"/>
      <c r="C160" s="4" t="s">
        <v>37</v>
      </c>
      <c r="D160" s="42"/>
      <c r="E160" s="5">
        <v>60</v>
      </c>
      <c r="F160" s="2"/>
      <c r="G160" s="6">
        <f>+E160*F160</f>
        <v>0</v>
      </c>
      <c r="H160" s="1" t="str">
        <f>IF(F160="","VNESI CENO NA ENOTO!","")</f>
        <v>VNESI CENO NA ENOTO!</v>
      </c>
    </row>
    <row r="161" spans="2:8" x14ac:dyDescent="0.3">
      <c r="B161" s="4" t="s">
        <v>5</v>
      </c>
      <c r="C161" s="4"/>
      <c r="D161" s="42"/>
      <c r="E161" s="5"/>
      <c r="F161" s="6"/>
      <c r="G161" s="6"/>
    </row>
    <row r="162" spans="2:8" ht="48" x14ac:dyDescent="0.3">
      <c r="B162" s="4" t="s">
        <v>142</v>
      </c>
      <c r="C162" s="4" t="s">
        <v>143</v>
      </c>
      <c r="D162" s="42"/>
      <c r="E162" s="5"/>
      <c r="F162" s="6"/>
      <c r="G162" s="6"/>
    </row>
    <row r="163" spans="2:8" x14ac:dyDescent="0.3">
      <c r="B163" s="4"/>
      <c r="C163" s="4" t="s">
        <v>49</v>
      </c>
      <c r="D163" s="42"/>
      <c r="E163" s="5">
        <v>19.7</v>
      </c>
      <c r="F163" s="2"/>
      <c r="G163" s="6">
        <f>+E163*F163</f>
        <v>0</v>
      </c>
      <c r="H163" s="1" t="str">
        <f>IF(F163="","VNESI CENO NA ENOTO!","")</f>
        <v>VNESI CENO NA ENOTO!</v>
      </c>
    </row>
    <row r="164" spans="2:8" x14ac:dyDescent="0.3">
      <c r="B164" s="4" t="s">
        <v>5</v>
      </c>
      <c r="C164" s="4"/>
      <c r="D164" s="42"/>
      <c r="E164" s="5"/>
      <c r="F164" s="6"/>
      <c r="G164" s="6"/>
    </row>
    <row r="165" spans="2:8" ht="36" x14ac:dyDescent="0.3">
      <c r="B165" s="4" t="s">
        <v>144</v>
      </c>
      <c r="C165" s="4" t="s">
        <v>145</v>
      </c>
      <c r="D165" s="42"/>
      <c r="E165" s="5"/>
      <c r="F165" s="6"/>
      <c r="G165" s="6"/>
    </row>
    <row r="166" spans="2:8" x14ac:dyDescent="0.3">
      <c r="B166" s="4"/>
      <c r="C166" s="4" t="s">
        <v>40</v>
      </c>
      <c r="D166" s="42"/>
      <c r="E166" s="5">
        <v>65.900000000000006</v>
      </c>
      <c r="F166" s="2"/>
      <c r="G166" s="6">
        <f>+E166*F166</f>
        <v>0</v>
      </c>
      <c r="H166" s="1" t="str">
        <f>IF(F166="","VNESI CENO NA ENOTO!","")</f>
        <v>VNESI CENO NA ENOTO!</v>
      </c>
    </row>
    <row r="167" spans="2:8" x14ac:dyDescent="0.3">
      <c r="B167" s="4" t="s">
        <v>5</v>
      </c>
      <c r="C167" s="4"/>
      <c r="D167" s="42"/>
      <c r="E167" s="5"/>
      <c r="F167" s="6"/>
      <c r="G167" s="6"/>
    </row>
    <row r="168" spans="2:8" ht="24" x14ac:dyDescent="0.3">
      <c r="B168" s="4" t="s">
        <v>146</v>
      </c>
      <c r="C168" s="4" t="s">
        <v>147</v>
      </c>
      <c r="D168" s="42"/>
      <c r="E168" s="5"/>
      <c r="F168" s="6"/>
      <c r="G168" s="6"/>
    </row>
    <row r="169" spans="2:8" x14ac:dyDescent="0.3">
      <c r="B169" s="4"/>
      <c r="C169" s="4" t="s">
        <v>37</v>
      </c>
      <c r="D169" s="42"/>
      <c r="E169" s="5">
        <v>4</v>
      </c>
      <c r="F169" s="2"/>
      <c r="G169" s="6">
        <f>+E169*F169</f>
        <v>0</v>
      </c>
      <c r="H169" s="1" t="str">
        <f>IF(F169="","VNESI CENO NA ENOTO!","")</f>
        <v>VNESI CENO NA ENOTO!</v>
      </c>
    </row>
    <row r="170" spans="2:8" x14ac:dyDescent="0.3">
      <c r="B170" s="4" t="s">
        <v>5</v>
      </c>
      <c r="C170" s="4"/>
      <c r="D170" s="42"/>
      <c r="E170" s="5"/>
      <c r="F170" s="6"/>
      <c r="G170" s="6"/>
    </row>
    <row r="171" spans="2:8" ht="72" x14ac:dyDescent="0.3">
      <c r="B171" s="4" t="s">
        <v>148</v>
      </c>
      <c r="C171" s="4" t="s">
        <v>149</v>
      </c>
      <c r="D171" s="42"/>
      <c r="E171" s="5"/>
      <c r="F171" s="6"/>
      <c r="G171" s="6"/>
    </row>
    <row r="172" spans="2:8" x14ac:dyDescent="0.3">
      <c r="B172" s="4"/>
      <c r="C172" s="4" t="s">
        <v>49</v>
      </c>
      <c r="D172" s="42"/>
      <c r="E172" s="5">
        <v>19</v>
      </c>
      <c r="F172" s="2"/>
      <c r="G172" s="6">
        <f>+E172*F172</f>
        <v>0</v>
      </c>
      <c r="H172" s="1" t="str">
        <f>IF(F172="","VNESI CENO NA ENOTO!","")</f>
        <v>VNESI CENO NA ENOTO!</v>
      </c>
    </row>
    <row r="173" spans="2:8" x14ac:dyDescent="0.3">
      <c r="B173" s="4" t="s">
        <v>5</v>
      </c>
      <c r="C173" s="4"/>
      <c r="D173" s="42"/>
      <c r="E173" s="5"/>
      <c r="F173" s="6"/>
      <c r="G173" s="6"/>
    </row>
    <row r="174" spans="2:8" ht="60" x14ac:dyDescent="0.3">
      <c r="B174" s="4" t="s">
        <v>150</v>
      </c>
      <c r="C174" s="4" t="s">
        <v>151</v>
      </c>
      <c r="D174" s="42"/>
      <c r="E174" s="5"/>
      <c r="F174" s="6"/>
      <c r="G174" s="6"/>
    </row>
    <row r="175" spans="2:8" x14ac:dyDescent="0.3">
      <c r="B175" s="4"/>
      <c r="C175" s="4" t="s">
        <v>64</v>
      </c>
      <c r="D175" s="42"/>
      <c r="E175" s="5">
        <v>20.6</v>
      </c>
      <c r="F175" s="2"/>
      <c r="G175" s="6">
        <f>+E175*F175</f>
        <v>0</v>
      </c>
      <c r="H175" s="1" t="str">
        <f>IF(F175="","VNESI CENO NA ENOTO!","")</f>
        <v>VNESI CENO NA ENOTO!</v>
      </c>
    </row>
    <row r="176" spans="2:8" x14ac:dyDescent="0.3">
      <c r="B176" s="4" t="s">
        <v>5</v>
      </c>
      <c r="C176" s="4"/>
      <c r="D176" s="42"/>
      <c r="E176" s="5"/>
      <c r="F176" s="6"/>
      <c r="G176" s="6"/>
    </row>
    <row r="177" spans="2:8" ht="60" x14ac:dyDescent="0.3">
      <c r="B177" s="4" t="s">
        <v>152</v>
      </c>
      <c r="C177" s="4" t="s">
        <v>153</v>
      </c>
      <c r="D177" s="42"/>
      <c r="E177" s="5"/>
      <c r="F177" s="6"/>
      <c r="G177" s="6"/>
    </row>
    <row r="178" spans="2:8" x14ac:dyDescent="0.3">
      <c r="B178" s="4"/>
      <c r="C178" s="4" t="s">
        <v>49</v>
      </c>
      <c r="D178" s="42"/>
      <c r="E178" s="5">
        <v>7.5</v>
      </c>
      <c r="F178" s="2"/>
      <c r="G178" s="6">
        <f>+E178*F178</f>
        <v>0</v>
      </c>
      <c r="H178" s="1" t="str">
        <f>IF(F178="","VNESI CENO NA ENOTO!","")</f>
        <v>VNESI CENO NA ENOTO!</v>
      </c>
    </row>
    <row r="179" spans="2:8" x14ac:dyDescent="0.3">
      <c r="B179" s="4" t="s">
        <v>5</v>
      </c>
      <c r="C179" s="4"/>
      <c r="D179" s="42"/>
      <c r="E179" s="5"/>
      <c r="F179" s="6"/>
      <c r="G179" s="6"/>
    </row>
    <row r="180" spans="2:8" ht="48" x14ac:dyDescent="0.3">
      <c r="B180" s="4" t="s">
        <v>154</v>
      </c>
      <c r="C180" s="4" t="s">
        <v>155</v>
      </c>
      <c r="D180" s="42"/>
      <c r="E180" s="5"/>
      <c r="F180" s="6"/>
      <c r="G180" s="6"/>
    </row>
    <row r="181" spans="2:8" x14ac:dyDescent="0.3">
      <c r="B181" s="4"/>
      <c r="C181" s="4" t="s">
        <v>37</v>
      </c>
      <c r="D181" s="42"/>
      <c r="E181" s="5">
        <v>1</v>
      </c>
      <c r="F181" s="2"/>
      <c r="G181" s="6">
        <f>+E181*F181</f>
        <v>0</v>
      </c>
      <c r="H181" s="1" t="str">
        <f>IF(F181="","VNESI CENO NA ENOTO!","")</f>
        <v>VNESI CENO NA ENOTO!</v>
      </c>
    </row>
    <row r="182" spans="2:8" x14ac:dyDescent="0.3">
      <c r="B182" s="4" t="s">
        <v>5</v>
      </c>
      <c r="C182" s="4"/>
      <c r="D182" s="42"/>
      <c r="E182" s="5"/>
      <c r="F182" s="6"/>
      <c r="G182" s="6"/>
    </row>
    <row r="183" spans="2:8" ht="24" x14ac:dyDescent="0.3">
      <c r="B183" s="4" t="s">
        <v>156</v>
      </c>
      <c r="C183" s="4" t="s">
        <v>157</v>
      </c>
      <c r="D183" s="42"/>
      <c r="E183" s="5"/>
      <c r="F183" s="6"/>
      <c r="G183" s="6"/>
    </row>
    <row r="184" spans="2:8" x14ac:dyDescent="0.3">
      <c r="B184" s="4"/>
      <c r="C184" s="4" t="s">
        <v>158</v>
      </c>
      <c r="D184" s="42"/>
      <c r="E184" s="5"/>
      <c r="F184" s="6"/>
      <c r="G184" s="6"/>
    </row>
    <row r="185" spans="2:8" x14ac:dyDescent="0.3">
      <c r="B185" s="4" t="s">
        <v>159</v>
      </c>
      <c r="C185" s="4" t="s">
        <v>72</v>
      </c>
      <c r="D185" s="42"/>
      <c r="E185" s="5">
        <v>50</v>
      </c>
      <c r="F185" s="2"/>
      <c r="G185" s="6">
        <f>+E185*F185</f>
        <v>0</v>
      </c>
      <c r="H185" s="1" t="str">
        <f>IF(F185="","VNESI CENO NA ENOTO!","")</f>
        <v>VNESI CENO NA ENOTO!</v>
      </c>
    </row>
    <row r="186" spans="2:8" x14ac:dyDescent="0.3">
      <c r="B186" s="4"/>
      <c r="C186" s="4"/>
      <c r="D186" s="42"/>
      <c r="F186" s="6"/>
      <c r="G186" s="6"/>
    </row>
    <row r="187" spans="2:8" x14ac:dyDescent="0.3">
      <c r="B187" s="4" t="s">
        <v>160</v>
      </c>
      <c r="C187" s="4" t="s">
        <v>70</v>
      </c>
      <c r="D187" s="42"/>
      <c r="E187" s="5">
        <v>50</v>
      </c>
      <c r="F187" s="2"/>
      <c r="G187" s="6">
        <f>+E187*F187</f>
        <v>0</v>
      </c>
      <c r="H187" s="1" t="str">
        <f>IF(F187="","VNESI CENO NA ENOTO!","")</f>
        <v>VNESI CENO NA ENOTO!</v>
      </c>
    </row>
    <row r="188" spans="2:8" x14ac:dyDescent="0.3">
      <c r="D188" s="44"/>
    </row>
    <row r="189" spans="2:8" x14ac:dyDescent="0.3">
      <c r="B189" s="4" t="s">
        <v>161</v>
      </c>
      <c r="C189" s="4" t="s">
        <v>162</v>
      </c>
      <c r="D189" s="42"/>
      <c r="E189" s="5"/>
      <c r="F189" s="6"/>
      <c r="G189" s="6"/>
    </row>
    <row r="190" spans="2:8" x14ac:dyDescent="0.3">
      <c r="B190" s="4"/>
      <c r="C190" s="4" t="s">
        <v>40</v>
      </c>
      <c r="D190" s="42"/>
      <c r="E190" s="5">
        <v>665</v>
      </c>
      <c r="F190" s="2"/>
      <c r="G190" s="6">
        <f>+E190*F190</f>
        <v>0</v>
      </c>
      <c r="H190" s="1" t="str">
        <f>IF(F190="","VNESI CENO NA ENOTO!","")</f>
        <v>VNESI CENO NA ENOTO!</v>
      </c>
    </row>
    <row r="191" spans="2:8" x14ac:dyDescent="0.3">
      <c r="B191" s="4" t="s">
        <v>5</v>
      </c>
      <c r="C191" s="4"/>
      <c r="D191" s="42"/>
      <c r="E191" s="5"/>
      <c r="F191" s="6"/>
      <c r="G191" s="6"/>
    </row>
    <row r="192" spans="2:8" x14ac:dyDescent="0.3">
      <c r="B192" s="4"/>
      <c r="C192" s="8" t="s">
        <v>163</v>
      </c>
      <c r="D192" s="43"/>
      <c r="E192" s="9"/>
      <c r="F192" s="10"/>
      <c r="G192" s="10">
        <f>+SUM(G152:G191)</f>
        <v>0</v>
      </c>
    </row>
    <row r="193" spans="2:8" x14ac:dyDescent="0.3">
      <c r="D193" s="44"/>
    </row>
    <row r="194" spans="2:8" x14ac:dyDescent="0.3">
      <c r="D194" s="44"/>
    </row>
    <row r="195" spans="2:8" x14ac:dyDescent="0.3">
      <c r="D195" s="44"/>
    </row>
    <row r="196" spans="2:8" x14ac:dyDescent="0.3">
      <c r="B196" s="4" t="s">
        <v>164</v>
      </c>
      <c r="C196" s="8" t="s">
        <v>165</v>
      </c>
      <c r="D196" s="43"/>
      <c r="E196" s="5"/>
      <c r="F196" s="6"/>
      <c r="G196" s="6"/>
    </row>
    <row r="197" spans="2:8" ht="36" x14ac:dyDescent="0.3">
      <c r="B197" s="4" t="s">
        <v>166</v>
      </c>
      <c r="C197" s="4" t="s">
        <v>167</v>
      </c>
      <c r="D197" s="42"/>
      <c r="E197" s="5"/>
      <c r="F197" s="6"/>
      <c r="G197" s="6"/>
    </row>
    <row r="198" spans="2:8" x14ac:dyDescent="0.3">
      <c r="B198" s="4"/>
      <c r="C198" s="4"/>
      <c r="D198" s="42"/>
      <c r="E198" s="5"/>
      <c r="F198" s="6"/>
      <c r="G198" s="6"/>
    </row>
    <row r="199" spans="2:8" x14ac:dyDescent="0.3">
      <c r="B199" s="4" t="s">
        <v>5</v>
      </c>
      <c r="C199" s="4"/>
      <c r="D199" s="42"/>
      <c r="E199" s="5"/>
      <c r="F199" s="6"/>
      <c r="G199" s="6"/>
    </row>
    <row r="200" spans="2:8" ht="36" x14ac:dyDescent="0.3">
      <c r="B200" s="4" t="s">
        <v>168</v>
      </c>
      <c r="C200" s="4" t="s">
        <v>169</v>
      </c>
      <c r="D200" s="42"/>
      <c r="E200" s="5"/>
      <c r="F200" s="6"/>
      <c r="G200" s="6"/>
    </row>
    <row r="201" spans="2:8" x14ac:dyDescent="0.3">
      <c r="B201" s="4"/>
      <c r="C201" s="4" t="s">
        <v>40</v>
      </c>
      <c r="D201" s="42"/>
      <c r="E201" s="5">
        <v>331.5</v>
      </c>
      <c r="F201" s="2"/>
      <c r="G201" s="6">
        <f>+E201*F201</f>
        <v>0</v>
      </c>
      <c r="H201" s="1" t="str">
        <f>IF(F201="","VNESI CENO NA ENOTO!","")</f>
        <v>VNESI CENO NA ENOTO!</v>
      </c>
    </row>
    <row r="202" spans="2:8" x14ac:dyDescent="0.3">
      <c r="B202" s="4" t="s">
        <v>5</v>
      </c>
      <c r="C202" s="4"/>
      <c r="D202" s="42"/>
      <c r="E202" s="5"/>
      <c r="F202" s="6"/>
      <c r="G202" s="6"/>
    </row>
    <row r="203" spans="2:8" ht="72" x14ac:dyDescent="0.3">
      <c r="B203" s="4" t="s">
        <v>170</v>
      </c>
      <c r="C203" s="4" t="s">
        <v>171</v>
      </c>
      <c r="D203" s="42"/>
      <c r="E203" s="5"/>
      <c r="F203" s="6"/>
      <c r="G203" s="6"/>
    </row>
    <row r="204" spans="2:8" x14ac:dyDescent="0.3">
      <c r="B204" s="4"/>
      <c r="C204" s="4" t="s">
        <v>40</v>
      </c>
      <c r="D204" s="42"/>
      <c r="E204" s="5">
        <v>825</v>
      </c>
      <c r="F204" s="2"/>
      <c r="G204" s="6">
        <f>+E204*F204</f>
        <v>0</v>
      </c>
      <c r="H204" s="1" t="str">
        <f>IF(F204="","VNESI CENO NA ENOTO!","")</f>
        <v>VNESI CENO NA ENOTO!</v>
      </c>
    </row>
    <row r="205" spans="2:8" x14ac:dyDescent="0.3">
      <c r="B205" s="4" t="s">
        <v>5</v>
      </c>
      <c r="C205" s="4"/>
      <c r="D205" s="42"/>
      <c r="E205" s="5"/>
      <c r="F205" s="6"/>
      <c r="G205" s="6"/>
    </row>
    <row r="206" spans="2:8" x14ac:dyDescent="0.3">
      <c r="B206" s="4"/>
      <c r="C206" s="8" t="s">
        <v>172</v>
      </c>
      <c r="D206" s="43"/>
      <c r="E206" s="9"/>
      <c r="F206" s="10"/>
      <c r="G206" s="10">
        <f>+SUM(G196:G205)</f>
        <v>0</v>
      </c>
    </row>
    <row r="207" spans="2:8" x14ac:dyDescent="0.3">
      <c r="D207" s="44"/>
    </row>
    <row r="208" spans="2:8" x14ac:dyDescent="0.3">
      <c r="D208" s="44"/>
    </row>
    <row r="209" spans="2:8" x14ac:dyDescent="0.3">
      <c r="D209" s="44"/>
    </row>
    <row r="210" spans="2:8" x14ac:dyDescent="0.3">
      <c r="B210" s="4" t="s">
        <v>173</v>
      </c>
      <c r="C210" s="8" t="s">
        <v>174</v>
      </c>
      <c r="D210" s="43"/>
      <c r="E210" s="5"/>
      <c r="F210" s="6"/>
      <c r="G210" s="6"/>
    </row>
    <row r="211" spans="2:8" ht="72" x14ac:dyDescent="0.3">
      <c r="B211" s="4" t="s">
        <v>175</v>
      </c>
      <c r="C211" s="4" t="s">
        <v>176</v>
      </c>
      <c r="D211" s="42"/>
      <c r="E211" s="5"/>
      <c r="F211" s="6"/>
      <c r="G211" s="6"/>
    </row>
    <row r="212" spans="2:8" x14ac:dyDescent="0.3">
      <c r="B212" s="4"/>
      <c r="C212" s="4" t="s">
        <v>40</v>
      </c>
      <c r="D212" s="42"/>
      <c r="E212" s="5">
        <v>396.6</v>
      </c>
      <c r="F212" s="2"/>
      <c r="G212" s="6">
        <f>+E212*F212</f>
        <v>0</v>
      </c>
      <c r="H212" s="1" t="str">
        <f>IF(F212="","VNESI CENO NA ENOTO!","")</f>
        <v>VNESI CENO NA ENOTO!</v>
      </c>
    </row>
    <row r="213" spans="2:8" x14ac:dyDescent="0.3">
      <c r="B213" s="4" t="s">
        <v>5</v>
      </c>
      <c r="C213" s="4"/>
      <c r="D213" s="42"/>
      <c r="E213" s="5"/>
      <c r="F213" s="6"/>
      <c r="G213" s="6"/>
    </row>
    <row r="214" spans="2:8" ht="24" x14ac:dyDescent="0.3">
      <c r="B214" s="4" t="s">
        <v>177</v>
      </c>
      <c r="C214" s="4" t="s">
        <v>178</v>
      </c>
      <c r="D214" s="42"/>
      <c r="E214" s="5"/>
      <c r="F214" s="6"/>
      <c r="G214" s="6"/>
    </row>
    <row r="215" spans="2:8" x14ac:dyDescent="0.3">
      <c r="B215" s="4"/>
      <c r="C215" s="4" t="s">
        <v>40</v>
      </c>
      <c r="D215" s="42"/>
      <c r="E215" s="5">
        <v>62</v>
      </c>
      <c r="F215" s="2"/>
      <c r="G215" s="6">
        <f>+E215*F215</f>
        <v>0</v>
      </c>
      <c r="H215" s="1" t="str">
        <f>IF(F215="","VNESI CENO NA ENOTO!","")</f>
        <v>VNESI CENO NA ENOTO!</v>
      </c>
    </row>
    <row r="216" spans="2:8" x14ac:dyDescent="0.3">
      <c r="B216" s="4" t="s">
        <v>5</v>
      </c>
      <c r="C216" s="4"/>
      <c r="D216" s="42"/>
      <c r="E216" s="5"/>
      <c r="F216" s="6"/>
      <c r="G216" s="6"/>
    </row>
    <row r="217" spans="2:8" ht="22.8" x14ac:dyDescent="0.3">
      <c r="B217" s="4"/>
      <c r="C217" s="8" t="s">
        <v>179</v>
      </c>
      <c r="D217" s="43"/>
      <c r="E217" s="9"/>
      <c r="F217" s="10"/>
      <c r="G217" s="10">
        <f>+SUM(G210:G216)</f>
        <v>0</v>
      </c>
    </row>
    <row r="218" spans="2:8" x14ac:dyDescent="0.3">
      <c r="B218" s="4"/>
      <c r="C218" s="4"/>
      <c r="D218" s="42"/>
      <c r="E218" s="5"/>
      <c r="F218" s="6"/>
      <c r="G218" s="6"/>
    </row>
    <row r="219" spans="2:8" x14ac:dyDescent="0.3">
      <c r="B219" s="4" t="s">
        <v>5</v>
      </c>
      <c r="C219" s="4"/>
      <c r="D219" s="42"/>
      <c r="E219" s="5"/>
      <c r="F219" s="6"/>
      <c r="G219" s="6"/>
    </row>
    <row r="220" spans="2:8" x14ac:dyDescent="0.3">
      <c r="B220" s="4" t="s">
        <v>180</v>
      </c>
      <c r="C220" s="8" t="s">
        <v>181</v>
      </c>
      <c r="D220" s="43"/>
      <c r="E220" s="5"/>
      <c r="F220" s="6"/>
      <c r="G220" s="6"/>
    </row>
    <row r="221" spans="2:8" x14ac:dyDescent="0.3">
      <c r="B221" s="4"/>
      <c r="C221" s="4"/>
      <c r="D221" s="42"/>
      <c r="E221" s="5"/>
      <c r="F221" s="6"/>
      <c r="G221" s="6"/>
    </row>
    <row r="222" spans="2:8" ht="84" x14ac:dyDescent="0.3">
      <c r="B222" s="4" t="s">
        <v>182</v>
      </c>
      <c r="C222" s="4" t="s">
        <v>183</v>
      </c>
      <c r="D222" s="42"/>
      <c r="E222" s="5"/>
      <c r="F222" s="6"/>
      <c r="G222" s="6"/>
    </row>
    <row r="223" spans="2:8" x14ac:dyDescent="0.3">
      <c r="B223" s="4"/>
      <c r="C223" s="4" t="s">
        <v>40</v>
      </c>
      <c r="D223" s="42"/>
      <c r="E223" s="5">
        <v>459</v>
      </c>
      <c r="F223" s="2"/>
      <c r="G223" s="6">
        <f>+E223*F223</f>
        <v>0</v>
      </c>
      <c r="H223" s="1" t="str">
        <f>IF(F223="","VNESI CENO NA ENOTO!","")</f>
        <v>VNESI CENO NA ENOTO!</v>
      </c>
    </row>
    <row r="224" spans="2:8" x14ac:dyDescent="0.3">
      <c r="B224" s="4" t="s">
        <v>5</v>
      </c>
      <c r="C224" s="4"/>
      <c r="D224" s="42"/>
      <c r="E224" s="5"/>
      <c r="F224" s="6"/>
      <c r="G224" s="6"/>
    </row>
    <row r="225" spans="2:8" ht="24" x14ac:dyDescent="0.3">
      <c r="B225" s="4" t="s">
        <v>184</v>
      </c>
      <c r="C225" s="4" t="s">
        <v>185</v>
      </c>
      <c r="D225" s="42"/>
      <c r="E225" s="5"/>
      <c r="F225" s="6"/>
      <c r="G225" s="6"/>
    </row>
    <row r="226" spans="2:8" x14ac:dyDescent="0.3">
      <c r="B226" s="4"/>
      <c r="C226" s="4" t="s">
        <v>40</v>
      </c>
      <c r="D226" s="42"/>
      <c r="E226" s="5">
        <v>77.400000000000006</v>
      </c>
      <c r="F226" s="2"/>
      <c r="G226" s="6">
        <f>+E226*F226</f>
        <v>0</v>
      </c>
      <c r="H226" s="1" t="str">
        <f>IF(F226="","VNESI CENO NA ENOTO!","")</f>
        <v>VNESI CENO NA ENOTO!</v>
      </c>
    </row>
    <row r="227" spans="2:8" x14ac:dyDescent="0.3">
      <c r="B227" s="4" t="s">
        <v>5</v>
      </c>
      <c r="C227" s="4"/>
      <c r="D227" s="42"/>
      <c r="E227" s="5"/>
      <c r="F227" s="6"/>
      <c r="G227" s="6"/>
    </row>
    <row r="228" spans="2:8" ht="14.25" customHeight="1" x14ac:dyDescent="0.3">
      <c r="B228" s="4"/>
      <c r="C228" s="8" t="s">
        <v>186</v>
      </c>
      <c r="D228" s="43"/>
      <c r="E228" s="9"/>
      <c r="F228" s="10"/>
      <c r="G228" s="10">
        <f>+SUM(G220:G227)</f>
        <v>0</v>
      </c>
    </row>
    <row r="229" spans="2:8" x14ac:dyDescent="0.3">
      <c r="D229" s="44"/>
    </row>
    <row r="230" spans="2:8" x14ac:dyDescent="0.3">
      <c r="D230" s="44"/>
    </row>
    <row r="231" spans="2:8" x14ac:dyDescent="0.3">
      <c r="D231" s="44"/>
    </row>
    <row r="232" spans="2:8" x14ac:dyDescent="0.3">
      <c r="B232" s="4" t="s">
        <v>187</v>
      </c>
      <c r="C232" s="8" t="s">
        <v>188</v>
      </c>
      <c r="D232" s="43"/>
      <c r="E232" s="5"/>
      <c r="F232" s="6"/>
      <c r="G232" s="6"/>
    </row>
    <row r="233" spans="2:8" ht="48" x14ac:dyDescent="0.3">
      <c r="B233" s="4" t="s">
        <v>189</v>
      </c>
      <c r="C233" s="4" t="s">
        <v>190</v>
      </c>
      <c r="D233" s="42"/>
      <c r="E233" s="5"/>
      <c r="F233" s="6"/>
      <c r="G233" s="6"/>
    </row>
    <row r="234" spans="2:8" x14ac:dyDescent="0.3">
      <c r="B234" s="4"/>
      <c r="C234" s="4" t="s">
        <v>40</v>
      </c>
      <c r="D234" s="42"/>
      <c r="E234" s="5">
        <v>12.35</v>
      </c>
      <c r="F234" s="2"/>
      <c r="G234" s="6">
        <f>+E234*F234</f>
        <v>0</v>
      </c>
      <c r="H234" s="1" t="str">
        <f>IF(F234="","VNESI CENO NA ENOTO!","")</f>
        <v>VNESI CENO NA ENOTO!</v>
      </c>
    </row>
    <row r="235" spans="2:8" x14ac:dyDescent="0.3">
      <c r="B235" s="4" t="s">
        <v>5</v>
      </c>
      <c r="C235" s="4"/>
      <c r="D235" s="42"/>
      <c r="E235" s="5"/>
      <c r="F235" s="6"/>
      <c r="G235" s="6"/>
    </row>
    <row r="236" spans="2:8" ht="60" x14ac:dyDescent="0.3">
      <c r="B236" s="4" t="s">
        <v>191</v>
      </c>
      <c r="C236" s="4" t="s">
        <v>192</v>
      </c>
      <c r="D236" s="42"/>
      <c r="E236" s="5"/>
      <c r="F236" s="6"/>
      <c r="G236" s="6"/>
    </row>
    <row r="237" spans="2:8" x14ac:dyDescent="0.3">
      <c r="B237" s="4"/>
      <c r="C237" s="4" t="s">
        <v>40</v>
      </c>
      <c r="D237" s="42"/>
      <c r="E237" s="5">
        <v>20.239999999999998</v>
      </c>
      <c r="F237" s="2"/>
      <c r="G237" s="6">
        <f>+E237*F237</f>
        <v>0</v>
      </c>
      <c r="H237" s="1" t="str">
        <f>IF(F237="","VNESI CENO NA ENOTO!","")</f>
        <v>VNESI CENO NA ENOTO!</v>
      </c>
    </row>
    <row r="238" spans="2:8" x14ac:dyDescent="0.3">
      <c r="B238" s="4" t="s">
        <v>5</v>
      </c>
      <c r="C238" s="4"/>
      <c r="D238" s="42"/>
      <c r="E238" s="5"/>
      <c r="F238" s="6"/>
      <c r="G238" s="6"/>
    </row>
    <row r="239" spans="2:8" ht="60" x14ac:dyDescent="0.3">
      <c r="B239" s="4" t="s">
        <v>193</v>
      </c>
      <c r="C239" s="4" t="s">
        <v>194</v>
      </c>
      <c r="D239" s="42"/>
      <c r="E239" s="5"/>
      <c r="F239" s="6"/>
      <c r="G239" s="6"/>
    </row>
    <row r="240" spans="2:8" x14ac:dyDescent="0.3">
      <c r="B240" s="4"/>
      <c r="C240" s="4" t="s">
        <v>64</v>
      </c>
      <c r="D240" s="42"/>
      <c r="E240" s="5">
        <v>65</v>
      </c>
      <c r="F240" s="2"/>
      <c r="G240" s="6">
        <f>+E240*F240</f>
        <v>0</v>
      </c>
      <c r="H240" s="1" t="str">
        <f>IF(F240="","VNESI CENO NA ENOTO!","")</f>
        <v>VNESI CENO NA ENOTO!</v>
      </c>
    </row>
    <row r="241" spans="2:8" x14ac:dyDescent="0.3">
      <c r="B241" s="4" t="s">
        <v>5</v>
      </c>
      <c r="C241" s="4"/>
      <c r="D241" s="42"/>
      <c r="E241" s="5"/>
      <c r="F241" s="6"/>
      <c r="G241" s="6"/>
    </row>
    <row r="242" spans="2:8" ht="72" x14ac:dyDescent="0.3">
      <c r="B242" s="4" t="s">
        <v>195</v>
      </c>
      <c r="C242" s="4" t="s">
        <v>196</v>
      </c>
      <c r="D242" s="42"/>
      <c r="E242" s="5"/>
      <c r="F242" s="6"/>
      <c r="G242" s="6"/>
    </row>
    <row r="243" spans="2:8" x14ac:dyDescent="0.3">
      <c r="B243" s="4"/>
      <c r="C243" s="4" t="s">
        <v>40</v>
      </c>
      <c r="D243" s="42"/>
      <c r="E243" s="5">
        <v>300</v>
      </c>
      <c r="F243" s="2"/>
      <c r="G243" s="6">
        <f>+E243*F243</f>
        <v>0</v>
      </c>
      <c r="H243" s="1" t="str">
        <f>IF(F243="","VNESI CENO NA ENOTO!","")</f>
        <v>VNESI CENO NA ENOTO!</v>
      </c>
    </row>
    <row r="244" spans="2:8" x14ac:dyDescent="0.3">
      <c r="B244" s="4" t="s">
        <v>5</v>
      </c>
      <c r="C244" s="4"/>
      <c r="D244" s="42"/>
      <c r="E244" s="5"/>
      <c r="F244" s="6"/>
      <c r="G244" s="6"/>
    </row>
    <row r="245" spans="2:8" x14ac:dyDescent="0.3">
      <c r="B245" s="4"/>
      <c r="C245" s="8" t="s">
        <v>197</v>
      </c>
      <c r="D245" s="43"/>
      <c r="E245" s="9"/>
      <c r="F245" s="10"/>
      <c r="G245" s="10">
        <f>+SUM(G232:G244)</f>
        <v>0</v>
      </c>
    </row>
    <row r="246" spans="2:8" x14ac:dyDescent="0.3">
      <c r="D246" s="44"/>
    </row>
    <row r="247" spans="2:8" x14ac:dyDescent="0.3">
      <c r="D247" s="44"/>
    </row>
    <row r="248" spans="2:8" x14ac:dyDescent="0.3">
      <c r="D248" s="44"/>
    </row>
    <row r="249" spans="2:8" x14ac:dyDescent="0.3">
      <c r="D249" s="44"/>
    </row>
    <row r="250" spans="2:8" x14ac:dyDescent="0.3">
      <c r="B250" s="4" t="s">
        <v>198</v>
      </c>
      <c r="C250" s="8" t="s">
        <v>199</v>
      </c>
      <c r="D250" s="43"/>
      <c r="E250" s="5"/>
      <c r="F250" s="6"/>
      <c r="G250" s="6"/>
    </row>
    <row r="251" spans="2:8" ht="60" x14ac:dyDescent="0.3">
      <c r="B251" s="4" t="s">
        <v>200</v>
      </c>
      <c r="C251" s="4" t="s">
        <v>201</v>
      </c>
      <c r="D251" s="42"/>
      <c r="E251" s="5"/>
      <c r="F251" s="6"/>
      <c r="G251" s="6"/>
    </row>
    <row r="252" spans="2:8" x14ac:dyDescent="0.3">
      <c r="B252" s="4"/>
      <c r="C252" s="4" t="s">
        <v>40</v>
      </c>
      <c r="D252" s="42"/>
      <c r="E252" s="5">
        <v>346.85</v>
      </c>
      <c r="F252" s="2"/>
      <c r="G252" s="6">
        <f>+E252*F252</f>
        <v>0</v>
      </c>
      <c r="H252" s="1" t="str">
        <f>IF(F252="","VNESI CENO NA ENOTO!","")</f>
        <v>VNESI CENO NA ENOTO!</v>
      </c>
    </row>
    <row r="253" spans="2:8" x14ac:dyDescent="0.3">
      <c r="B253" s="4" t="s">
        <v>5</v>
      </c>
      <c r="C253" s="4"/>
      <c r="D253" s="42"/>
      <c r="E253" s="5"/>
      <c r="F253" s="6"/>
      <c r="G253" s="6"/>
    </row>
    <row r="254" spans="2:8" x14ac:dyDescent="0.3">
      <c r="B254" s="4"/>
      <c r="C254" s="8" t="s">
        <v>202</v>
      </c>
      <c r="D254" s="43"/>
      <c r="E254" s="9"/>
      <c r="F254" s="10"/>
      <c r="G254" s="10">
        <f>+SUM(G250:G253)</f>
        <v>0</v>
      </c>
    </row>
    <row r="255" spans="2:8" x14ac:dyDescent="0.3">
      <c r="B255" s="4"/>
      <c r="C255" s="8"/>
      <c r="D255" s="43"/>
      <c r="E255" s="9"/>
      <c r="F255" s="10"/>
      <c r="G255" s="10"/>
    </row>
    <row r="256" spans="2:8" x14ac:dyDescent="0.3">
      <c r="B256" s="4"/>
      <c r="C256" s="4"/>
      <c r="D256" s="42"/>
      <c r="E256" s="5"/>
      <c r="F256" s="6"/>
      <c r="G256" s="6"/>
    </row>
    <row r="257" spans="2:8" x14ac:dyDescent="0.3">
      <c r="B257" s="4" t="s">
        <v>203</v>
      </c>
      <c r="C257" s="8" t="s">
        <v>204</v>
      </c>
      <c r="D257" s="43"/>
      <c r="E257" s="5"/>
      <c r="F257" s="6"/>
      <c r="G257" s="6"/>
    </row>
    <row r="258" spans="2:8" x14ac:dyDescent="0.3">
      <c r="B258" s="4"/>
      <c r="C258" s="4"/>
      <c r="D258" s="42"/>
      <c r="E258" s="5"/>
      <c r="F258" s="6"/>
      <c r="G258" s="6"/>
    </row>
    <row r="259" spans="2:8" ht="48" x14ac:dyDescent="0.3">
      <c r="B259" s="4" t="s">
        <v>205</v>
      </c>
      <c r="C259" s="4" t="s">
        <v>206</v>
      </c>
      <c r="D259" s="42"/>
      <c r="E259" s="5"/>
      <c r="F259" s="6"/>
      <c r="G259" s="6"/>
    </row>
    <row r="260" spans="2:8" x14ac:dyDescent="0.3">
      <c r="B260" s="4"/>
      <c r="C260" s="4" t="s">
        <v>40</v>
      </c>
      <c r="D260" s="42"/>
      <c r="E260" s="5">
        <v>1920</v>
      </c>
      <c r="F260" s="2"/>
      <c r="G260" s="6">
        <f>+E260*F260</f>
        <v>0</v>
      </c>
      <c r="H260" s="1" t="str">
        <f>IF(F260="","VNESI CENO NA ENOTO!","")</f>
        <v>VNESI CENO NA ENOTO!</v>
      </c>
    </row>
    <row r="261" spans="2:8" x14ac:dyDescent="0.3">
      <c r="B261" s="4" t="s">
        <v>5</v>
      </c>
      <c r="C261" s="4"/>
      <c r="D261" s="42"/>
      <c r="E261" s="5"/>
      <c r="F261" s="6"/>
      <c r="G261" s="6"/>
    </row>
    <row r="262" spans="2:8" x14ac:dyDescent="0.3">
      <c r="B262" s="4"/>
      <c r="C262" s="8" t="s">
        <v>207</v>
      </c>
      <c r="D262" s="43"/>
      <c r="E262" s="9"/>
      <c r="F262" s="10"/>
      <c r="G262" s="10">
        <f>+SUM(G257:G261)</f>
        <v>0</v>
      </c>
    </row>
    <row r="263" spans="2:8" x14ac:dyDescent="0.3">
      <c r="D263" s="44"/>
    </row>
    <row r="264" spans="2:8" x14ac:dyDescent="0.3">
      <c r="D264" s="44"/>
    </row>
    <row r="265" spans="2:8" x14ac:dyDescent="0.3">
      <c r="D265" s="44"/>
    </row>
    <row r="266" spans="2:8" x14ac:dyDescent="0.3">
      <c r="B266" s="4" t="s">
        <v>208</v>
      </c>
      <c r="C266" s="8" t="s">
        <v>209</v>
      </c>
      <c r="D266" s="43"/>
      <c r="E266" s="5"/>
      <c r="F266" s="6"/>
      <c r="G266" s="6"/>
    </row>
    <row r="267" spans="2:8" ht="96" x14ac:dyDescent="0.3">
      <c r="B267" s="4" t="s">
        <v>210</v>
      </c>
      <c r="C267" s="4" t="s">
        <v>211</v>
      </c>
      <c r="D267" s="42"/>
      <c r="E267" s="5"/>
      <c r="F267" s="6"/>
      <c r="G267" s="6"/>
    </row>
    <row r="268" spans="2:8" x14ac:dyDescent="0.3">
      <c r="B268" s="4"/>
      <c r="C268" s="4" t="s">
        <v>40</v>
      </c>
      <c r="D268" s="42"/>
      <c r="E268" s="5">
        <v>272</v>
      </c>
      <c r="F268" s="2"/>
      <c r="G268" s="6">
        <f>+E268*F268</f>
        <v>0</v>
      </c>
      <c r="H268" s="1" t="str">
        <f>IF(F268="","VNESI CENO NA ENOTO!","")</f>
        <v>VNESI CENO NA ENOTO!</v>
      </c>
    </row>
    <row r="269" spans="2:8" x14ac:dyDescent="0.3">
      <c r="B269" s="4" t="s">
        <v>5</v>
      </c>
      <c r="C269" s="4"/>
      <c r="D269" s="42"/>
      <c r="E269" s="5"/>
      <c r="F269" s="6"/>
      <c r="G269" s="6"/>
    </row>
    <row r="270" spans="2:8" ht="108" x14ac:dyDescent="0.3">
      <c r="B270" s="4" t="s">
        <v>212</v>
      </c>
      <c r="C270" s="4" t="s">
        <v>213</v>
      </c>
      <c r="D270" s="42"/>
      <c r="E270" s="5"/>
      <c r="F270" s="6"/>
      <c r="G270" s="6"/>
    </row>
    <row r="271" spans="2:8" x14ac:dyDescent="0.3">
      <c r="B271" s="4"/>
      <c r="C271" s="4" t="s">
        <v>40</v>
      </c>
      <c r="D271" s="42"/>
      <c r="E271" s="5">
        <v>398</v>
      </c>
      <c r="F271" s="2"/>
      <c r="G271" s="6">
        <f>+E271*F271</f>
        <v>0</v>
      </c>
      <c r="H271" s="1" t="str">
        <f>IF(F271="","VNESI CENO NA ENOTO!","")</f>
        <v>VNESI CENO NA ENOTO!</v>
      </c>
    </row>
    <row r="272" spans="2:8" x14ac:dyDescent="0.3">
      <c r="B272" s="4" t="s">
        <v>5</v>
      </c>
      <c r="C272" s="4"/>
      <c r="D272" s="42"/>
      <c r="E272" s="5"/>
      <c r="F272" s="6"/>
      <c r="G272" s="6"/>
    </row>
    <row r="273" spans="2:8" ht="22.8" x14ac:dyDescent="0.3">
      <c r="B273" s="4"/>
      <c r="C273" s="8" t="s">
        <v>214</v>
      </c>
      <c r="D273" s="43"/>
      <c r="E273" s="9"/>
      <c r="F273" s="6"/>
      <c r="G273" s="10">
        <f>+SUM(G266:G272)</f>
        <v>0</v>
      </c>
    </row>
    <row r="274" spans="2:8" x14ac:dyDescent="0.3">
      <c r="D274" s="44"/>
      <c r="F274" s="6"/>
      <c r="G274" s="6"/>
    </row>
    <row r="275" spans="2:8" x14ac:dyDescent="0.3">
      <c r="D275" s="44"/>
    </row>
    <row r="276" spans="2:8" x14ac:dyDescent="0.3">
      <c r="D276" s="44"/>
    </row>
    <row r="277" spans="2:8" x14ac:dyDescent="0.3">
      <c r="B277" s="4" t="s">
        <v>215</v>
      </c>
      <c r="C277" s="8" t="s">
        <v>216</v>
      </c>
      <c r="D277" s="43"/>
      <c r="E277" s="5"/>
      <c r="F277" s="6"/>
      <c r="G277" s="6"/>
    </row>
    <row r="278" spans="2:8" ht="144" x14ac:dyDescent="0.3">
      <c r="B278" s="4" t="s">
        <v>217</v>
      </c>
      <c r="C278" s="4" t="s">
        <v>218</v>
      </c>
      <c r="D278" s="42"/>
      <c r="E278" s="5"/>
      <c r="F278" s="6"/>
      <c r="G278" s="6"/>
    </row>
    <row r="279" spans="2:8" x14ac:dyDescent="0.3">
      <c r="B279" s="4"/>
      <c r="C279" s="4" t="s">
        <v>37</v>
      </c>
      <c r="D279" s="42"/>
      <c r="E279" s="5">
        <v>1</v>
      </c>
      <c r="F279" s="2"/>
      <c r="G279" s="6">
        <f>+E279*F279</f>
        <v>0</v>
      </c>
      <c r="H279" s="1" t="str">
        <f>IF(F279="","VNESI CENO NA ENOTO!","")</f>
        <v>VNESI CENO NA ENOTO!</v>
      </c>
    </row>
    <row r="280" spans="2:8" ht="15.75" customHeight="1" x14ac:dyDescent="0.3">
      <c r="B280" s="4"/>
      <c r="C280" s="4"/>
      <c r="D280" s="42"/>
      <c r="E280" s="5"/>
      <c r="F280" s="6"/>
      <c r="G280" s="6"/>
    </row>
    <row r="281" spans="2:8" ht="60" x14ac:dyDescent="0.3">
      <c r="B281" s="4" t="s">
        <v>219</v>
      </c>
      <c r="C281" s="4" t="s">
        <v>220</v>
      </c>
      <c r="D281" s="42"/>
      <c r="E281" s="5"/>
      <c r="F281" s="6"/>
      <c r="G281" s="6"/>
    </row>
    <row r="282" spans="2:8" x14ac:dyDescent="0.3">
      <c r="B282" s="4"/>
      <c r="C282" s="4" t="s">
        <v>221</v>
      </c>
      <c r="D282" s="42"/>
      <c r="E282" s="5">
        <v>1</v>
      </c>
      <c r="F282" s="2"/>
      <c r="G282" s="6">
        <f>+E282*F282</f>
        <v>0</v>
      </c>
      <c r="H282" s="1" t="str">
        <f>IF(F282="","VNESI CENO NA ENOTO!","")</f>
        <v>VNESI CENO NA ENOTO!</v>
      </c>
    </row>
    <row r="283" spans="2:8" x14ac:dyDescent="0.3">
      <c r="B283" s="4"/>
      <c r="C283" s="4"/>
      <c r="D283" s="42"/>
      <c r="E283" s="5"/>
      <c r="F283" s="6"/>
      <c r="G283" s="6"/>
    </row>
    <row r="284" spans="2:8" ht="84" x14ac:dyDescent="0.3">
      <c r="B284" s="4" t="s">
        <v>222</v>
      </c>
      <c r="C284" s="8" t="s">
        <v>223</v>
      </c>
      <c r="D284" s="43"/>
      <c r="E284" s="5"/>
      <c r="F284" s="6"/>
      <c r="G284" s="6"/>
    </row>
    <row r="285" spans="2:8" x14ac:dyDescent="0.3">
      <c r="B285" s="4"/>
      <c r="C285" s="4" t="s">
        <v>221</v>
      </c>
      <c r="D285" s="42"/>
      <c r="E285" s="5">
        <v>1</v>
      </c>
      <c r="F285" s="2"/>
      <c r="G285" s="6">
        <f>+E285*F285</f>
        <v>0</v>
      </c>
      <c r="H285" s="1" t="str">
        <f>IF(F285="","VNESI CENO NA ENOTO!","")</f>
        <v>VNESI CENO NA ENOTO!</v>
      </c>
    </row>
    <row r="286" spans="2:8" ht="17.25" customHeight="1" x14ac:dyDescent="0.3">
      <c r="B286" s="4"/>
      <c r="C286" s="4"/>
      <c r="D286" s="42"/>
      <c r="E286" s="5"/>
      <c r="F286" s="6"/>
      <c r="G286" s="6"/>
    </row>
    <row r="287" spans="2:8" ht="72" x14ac:dyDescent="0.3">
      <c r="B287" s="4" t="s">
        <v>224</v>
      </c>
      <c r="C287" s="4" t="s">
        <v>225</v>
      </c>
      <c r="D287" s="42"/>
      <c r="E287" s="5"/>
      <c r="F287" s="6"/>
      <c r="G287" s="6"/>
    </row>
    <row r="288" spans="2:8" x14ac:dyDescent="0.3">
      <c r="B288" s="4"/>
      <c r="C288" s="4" t="s">
        <v>64</v>
      </c>
      <c r="D288" s="42"/>
      <c r="E288" s="5">
        <v>27</v>
      </c>
      <c r="F288" s="2"/>
      <c r="G288" s="6">
        <f>+E288*F288</f>
        <v>0</v>
      </c>
      <c r="H288" s="1" t="str">
        <f>IF(F288="","VNESI CENO NA ENOTO!","")</f>
        <v>VNESI CENO NA ENOTO!</v>
      </c>
    </row>
    <row r="289" spans="2:8" x14ac:dyDescent="0.3">
      <c r="D289" s="44"/>
    </row>
    <row r="290" spans="2:8" ht="60" x14ac:dyDescent="0.3">
      <c r="B290" s="4" t="s">
        <v>226</v>
      </c>
      <c r="C290" s="4" t="s">
        <v>227</v>
      </c>
      <c r="D290" s="42"/>
      <c r="E290" s="5"/>
    </row>
    <row r="291" spans="2:8" x14ac:dyDescent="0.3">
      <c r="B291" s="4"/>
      <c r="C291" s="4" t="s">
        <v>64</v>
      </c>
      <c r="D291" s="42"/>
      <c r="E291" s="5">
        <v>14</v>
      </c>
      <c r="F291" s="37"/>
      <c r="G291" s="6">
        <f>+E291*F291</f>
        <v>0</v>
      </c>
      <c r="H291" s="1" t="str">
        <f>IF(F291="","VNESI CENO NA ENOTO!","")</f>
        <v>VNESI CENO NA ENOTO!</v>
      </c>
    </row>
    <row r="292" spans="2:8" x14ac:dyDescent="0.3">
      <c r="D292" s="44"/>
    </row>
    <row r="293" spans="2:8" x14ac:dyDescent="0.3">
      <c r="D293" s="44"/>
    </row>
    <row r="294" spans="2:8" ht="156" x14ac:dyDescent="0.3">
      <c r="B294" s="4" t="s">
        <v>228</v>
      </c>
      <c r="C294" s="8" t="s">
        <v>229</v>
      </c>
      <c r="D294" s="43"/>
      <c r="E294" s="5"/>
      <c r="F294" s="6"/>
      <c r="G294" s="6"/>
    </row>
    <row r="295" spans="2:8" x14ac:dyDescent="0.3">
      <c r="B295" s="4"/>
      <c r="C295" s="4" t="s">
        <v>221</v>
      </c>
      <c r="D295" s="42"/>
      <c r="E295" s="5">
        <v>1</v>
      </c>
      <c r="F295" s="2"/>
      <c r="G295" s="6">
        <f>+E295*F295</f>
        <v>0</v>
      </c>
      <c r="H295" s="1" t="str">
        <f>IF(F295="","VNESI CENO NA ENOTO!","")</f>
        <v>VNESI CENO NA ENOTO!</v>
      </c>
    </row>
    <row r="296" spans="2:8" x14ac:dyDescent="0.3">
      <c r="B296" s="4"/>
      <c r="C296" s="4"/>
      <c r="D296" s="42"/>
      <c r="E296" s="5"/>
      <c r="F296" s="6"/>
      <c r="G296" s="6"/>
    </row>
    <row r="297" spans="2:8" x14ac:dyDescent="0.3">
      <c r="B297" s="4"/>
      <c r="C297" s="4"/>
      <c r="D297" s="42"/>
      <c r="E297" s="5"/>
      <c r="F297" s="6"/>
      <c r="G297" s="6"/>
    </row>
    <row r="298" spans="2:8" ht="84" x14ac:dyDescent="0.3">
      <c r="B298" s="4" t="s">
        <v>230</v>
      </c>
      <c r="C298" s="8" t="s">
        <v>231</v>
      </c>
      <c r="D298" s="43"/>
      <c r="E298" s="5"/>
      <c r="F298" s="6"/>
      <c r="G298" s="6"/>
    </row>
    <row r="299" spans="2:8" x14ac:dyDescent="0.3">
      <c r="B299" s="4"/>
      <c r="C299" s="4" t="s">
        <v>221</v>
      </c>
      <c r="D299" s="42"/>
      <c r="E299" s="5">
        <v>1</v>
      </c>
      <c r="F299" s="2"/>
      <c r="G299" s="6">
        <f>+E299*F299</f>
        <v>0</v>
      </c>
      <c r="H299" s="1" t="str">
        <f>IF(F299="","VNESI CENO NA ENOTO!","")</f>
        <v>VNESI CENO NA ENOTO!</v>
      </c>
    </row>
    <row r="300" spans="2:8" x14ac:dyDescent="0.3">
      <c r="B300" s="4"/>
      <c r="C300" s="4"/>
      <c r="D300" s="42"/>
      <c r="E300" s="5"/>
      <c r="F300" s="6"/>
      <c r="G300" s="6"/>
    </row>
    <row r="301" spans="2:8" ht="132" x14ac:dyDescent="0.3">
      <c r="B301" s="4" t="s">
        <v>232</v>
      </c>
      <c r="C301" s="8" t="s">
        <v>233</v>
      </c>
      <c r="D301" s="43"/>
      <c r="E301" s="5"/>
      <c r="F301" s="6"/>
      <c r="G301" s="6"/>
    </row>
    <row r="302" spans="2:8" x14ac:dyDescent="0.3">
      <c r="B302" s="4"/>
      <c r="C302" s="4" t="s">
        <v>221</v>
      </c>
      <c r="D302" s="42"/>
      <c r="E302" s="5">
        <v>1</v>
      </c>
      <c r="F302" s="2"/>
      <c r="G302" s="6">
        <f>+E302*F302</f>
        <v>0</v>
      </c>
      <c r="H302" s="1" t="str">
        <f>IF(F302="","VNESI CENO NA ENOTO!","")</f>
        <v>VNESI CENO NA ENOTO!</v>
      </c>
    </row>
    <row r="303" spans="2:8" x14ac:dyDescent="0.3">
      <c r="B303" s="4"/>
      <c r="C303" s="4"/>
      <c r="D303" s="42"/>
      <c r="E303" s="5"/>
      <c r="F303" s="6"/>
      <c r="G303" s="6"/>
    </row>
    <row r="304" spans="2:8" ht="144" x14ac:dyDescent="0.3">
      <c r="B304" s="4" t="s">
        <v>234</v>
      </c>
      <c r="C304" s="8" t="s">
        <v>235</v>
      </c>
      <c r="D304" s="43"/>
      <c r="E304" s="5"/>
      <c r="F304" s="6"/>
      <c r="G304" s="6"/>
    </row>
    <row r="305" spans="2:8" x14ac:dyDescent="0.3">
      <c r="B305" s="4"/>
      <c r="C305" s="4" t="s">
        <v>221</v>
      </c>
      <c r="D305" s="42"/>
      <c r="E305" s="5">
        <v>1</v>
      </c>
      <c r="F305" s="2"/>
      <c r="G305" s="6">
        <f>+E305*F305</f>
        <v>0</v>
      </c>
      <c r="H305" s="1" t="str">
        <f>IF(F305="","VNESI CENO NA ENOTO!","")</f>
        <v>VNESI CENO NA ENOTO!</v>
      </c>
    </row>
    <row r="306" spans="2:8" x14ac:dyDescent="0.3">
      <c r="B306" s="4"/>
      <c r="C306" s="4"/>
      <c r="D306" s="42"/>
      <c r="E306" s="5"/>
      <c r="F306" s="6"/>
      <c r="G306" s="6"/>
    </row>
    <row r="307" spans="2:8" ht="144" x14ac:dyDescent="0.3">
      <c r="B307" s="4" t="s">
        <v>236</v>
      </c>
      <c r="C307" s="8" t="s">
        <v>237</v>
      </c>
      <c r="D307" s="43"/>
      <c r="E307" s="5"/>
      <c r="F307" s="6"/>
      <c r="G307" s="6"/>
    </row>
    <row r="308" spans="2:8" x14ac:dyDescent="0.3">
      <c r="B308" s="4"/>
      <c r="C308" s="4" t="s">
        <v>221</v>
      </c>
      <c r="D308" s="42"/>
      <c r="E308" s="5">
        <v>1</v>
      </c>
      <c r="F308" s="2"/>
      <c r="G308" s="6">
        <f>+E308*F308</f>
        <v>0</v>
      </c>
      <c r="H308" s="1" t="str">
        <f>IF(F308="","VNESI CENO NA ENOTO!","")</f>
        <v>VNESI CENO NA ENOTO!</v>
      </c>
    </row>
    <row r="309" spans="2:8" x14ac:dyDescent="0.3">
      <c r="B309" s="4"/>
      <c r="C309" s="4"/>
      <c r="D309" s="42"/>
      <c r="E309" s="5"/>
      <c r="F309" s="6"/>
      <c r="G309" s="6"/>
    </row>
    <row r="310" spans="2:8" x14ac:dyDescent="0.3">
      <c r="B310" s="4"/>
      <c r="C310" s="8" t="s">
        <v>238</v>
      </c>
      <c r="D310" s="43"/>
      <c r="E310" s="9"/>
      <c r="F310" s="10"/>
      <c r="G310" s="10">
        <f>+SUM(G277:G309)</f>
        <v>0</v>
      </c>
    </row>
    <row r="311" spans="2:8" x14ac:dyDescent="0.3">
      <c r="D311" s="44"/>
    </row>
    <row r="312" spans="2:8" x14ac:dyDescent="0.3">
      <c r="D312" s="44"/>
    </row>
    <row r="313" spans="2:8" x14ac:dyDescent="0.3">
      <c r="D313" s="44"/>
    </row>
    <row r="314" spans="2:8" x14ac:dyDescent="0.3">
      <c r="D314" s="44"/>
    </row>
    <row r="315" spans="2:8" x14ac:dyDescent="0.3">
      <c r="D315" s="44"/>
    </row>
    <row r="316" spans="2:8" x14ac:dyDescent="0.3">
      <c r="B316" s="4" t="s">
        <v>239</v>
      </c>
      <c r="C316" s="8" t="s">
        <v>240</v>
      </c>
      <c r="D316" s="43"/>
      <c r="E316" s="5"/>
      <c r="F316" s="6"/>
      <c r="G316" s="6"/>
    </row>
    <row r="317" spans="2:8" ht="24" x14ac:dyDescent="0.3">
      <c r="B317" s="4"/>
      <c r="C317" s="4" t="s">
        <v>241</v>
      </c>
      <c r="D317" s="42"/>
      <c r="E317" s="5"/>
      <c r="F317" s="6"/>
      <c r="G317" s="6"/>
    </row>
    <row r="318" spans="2:8" x14ac:dyDescent="0.3">
      <c r="B318" s="4"/>
      <c r="C318" s="4"/>
      <c r="D318" s="42"/>
      <c r="E318" s="5"/>
      <c r="F318" s="6"/>
      <c r="G318" s="6"/>
    </row>
    <row r="319" spans="2:8" ht="120" x14ac:dyDescent="0.3">
      <c r="B319" s="4" t="s">
        <v>242</v>
      </c>
      <c r="C319" s="4" t="s">
        <v>243</v>
      </c>
      <c r="D319" s="42"/>
      <c r="E319" s="5"/>
      <c r="F319" s="6"/>
      <c r="G319" s="6"/>
    </row>
    <row r="320" spans="2:8" x14ac:dyDescent="0.3">
      <c r="B320" s="4"/>
      <c r="C320" s="4" t="s">
        <v>37</v>
      </c>
      <c r="D320" s="42"/>
      <c r="E320" s="5">
        <v>1</v>
      </c>
      <c r="F320" s="2"/>
      <c r="G320" s="6">
        <f>+E320*F320</f>
        <v>0</v>
      </c>
      <c r="H320" s="1" t="str">
        <f>IF(F320="","VNESI CENO NA ENOTO!","")</f>
        <v>VNESI CENO NA ENOTO!</v>
      </c>
    </row>
    <row r="321" spans="2:8" x14ac:dyDescent="0.3">
      <c r="B321" s="4" t="s">
        <v>5</v>
      </c>
      <c r="C321" s="4"/>
      <c r="D321" s="42"/>
      <c r="E321" s="5"/>
      <c r="F321" s="6"/>
      <c r="G321" s="6"/>
    </row>
    <row r="322" spans="2:8" ht="120" x14ac:dyDescent="0.3">
      <c r="B322" s="4" t="s">
        <v>244</v>
      </c>
      <c r="C322" s="4" t="s">
        <v>245</v>
      </c>
      <c r="D322" s="42"/>
      <c r="E322" s="5"/>
      <c r="F322" s="6"/>
      <c r="G322" s="6"/>
    </row>
    <row r="323" spans="2:8" x14ac:dyDescent="0.3">
      <c r="B323" s="4"/>
      <c r="C323" s="4" t="s">
        <v>37</v>
      </c>
      <c r="D323" s="42"/>
      <c r="E323" s="5">
        <v>1</v>
      </c>
      <c r="F323" s="2"/>
      <c r="G323" s="6">
        <f>+E323*F323</f>
        <v>0</v>
      </c>
      <c r="H323" s="1" t="str">
        <f>IF(F323="","VNESI CENO NA ENOTO!","")</f>
        <v>VNESI CENO NA ENOTO!</v>
      </c>
    </row>
    <row r="324" spans="2:8" x14ac:dyDescent="0.3">
      <c r="B324" s="4"/>
      <c r="C324" s="4"/>
      <c r="D324" s="42"/>
      <c r="E324" s="5"/>
      <c r="F324" s="6"/>
      <c r="G324" s="6"/>
    </row>
    <row r="325" spans="2:8" ht="132" x14ac:dyDescent="0.3">
      <c r="B325" s="4" t="s">
        <v>246</v>
      </c>
      <c r="C325" s="4" t="s">
        <v>247</v>
      </c>
      <c r="D325" s="42"/>
      <c r="E325" s="5"/>
      <c r="F325" s="6"/>
      <c r="G325" s="6"/>
    </row>
    <row r="326" spans="2:8" x14ac:dyDescent="0.3">
      <c r="B326" s="4"/>
      <c r="C326" s="4" t="s">
        <v>37</v>
      </c>
      <c r="D326" s="42"/>
      <c r="E326" s="5">
        <v>2</v>
      </c>
      <c r="F326" s="2"/>
      <c r="G326" s="6">
        <f>+E326*F326</f>
        <v>0</v>
      </c>
      <c r="H326" s="1" t="str">
        <f>IF(F326="","VNESI CENO NA ENOTO!","")</f>
        <v>VNESI CENO NA ENOTO!</v>
      </c>
    </row>
    <row r="327" spans="2:8" x14ac:dyDescent="0.3">
      <c r="B327" s="4" t="s">
        <v>5</v>
      </c>
      <c r="C327" s="4"/>
      <c r="D327" s="42"/>
      <c r="E327" s="5"/>
      <c r="F327" s="6"/>
      <c r="G327" s="6"/>
    </row>
    <row r="328" spans="2:8" ht="120" x14ac:dyDescent="0.3">
      <c r="B328" s="4" t="s">
        <v>248</v>
      </c>
      <c r="C328" s="4" t="s">
        <v>249</v>
      </c>
      <c r="D328" s="42"/>
      <c r="E328" s="5"/>
      <c r="F328" s="6"/>
      <c r="G328" s="6"/>
    </row>
    <row r="329" spans="2:8" x14ac:dyDescent="0.3">
      <c r="B329" s="4"/>
      <c r="C329" s="4" t="s">
        <v>37</v>
      </c>
      <c r="D329" s="42"/>
      <c r="E329" s="5">
        <v>3</v>
      </c>
      <c r="F329" s="2"/>
      <c r="G329" s="6">
        <f>+E329*F329</f>
        <v>0</v>
      </c>
      <c r="H329" s="1" t="str">
        <f>IF(F329="","VNESI CENO NA ENOTO!","")</f>
        <v>VNESI CENO NA ENOTO!</v>
      </c>
    </row>
    <row r="330" spans="2:8" x14ac:dyDescent="0.3">
      <c r="B330" s="4" t="s">
        <v>5</v>
      </c>
      <c r="C330" s="4"/>
      <c r="D330" s="42"/>
      <c r="E330" s="5"/>
      <c r="F330" s="6"/>
      <c r="G330" s="6"/>
    </row>
    <row r="331" spans="2:8" ht="96" x14ac:dyDescent="0.3">
      <c r="B331" s="4" t="s">
        <v>250</v>
      </c>
      <c r="C331" s="4" t="s">
        <v>251</v>
      </c>
      <c r="D331" s="42"/>
      <c r="E331" s="5"/>
      <c r="F331" s="6"/>
      <c r="G331" s="6"/>
    </row>
    <row r="332" spans="2:8" x14ac:dyDescent="0.3">
      <c r="B332" s="4"/>
      <c r="C332" s="4" t="s">
        <v>37</v>
      </c>
      <c r="D332" s="42"/>
      <c r="E332" s="5">
        <v>1</v>
      </c>
      <c r="F332" s="2"/>
      <c r="G332" s="6">
        <f>+E332*F332</f>
        <v>0</v>
      </c>
      <c r="H332" s="1" t="str">
        <f>IF(F332="","VNESI CENO NA ENOTO!","")</f>
        <v>VNESI CENO NA ENOTO!</v>
      </c>
    </row>
    <row r="333" spans="2:8" x14ac:dyDescent="0.3">
      <c r="D333" s="44"/>
    </row>
    <row r="334" spans="2:8" ht="204" x14ac:dyDescent="0.3">
      <c r="B334" s="4" t="s">
        <v>252</v>
      </c>
      <c r="C334" s="4" t="s">
        <v>253</v>
      </c>
      <c r="D334" s="42"/>
      <c r="E334" s="5"/>
      <c r="F334" s="6"/>
      <c r="G334" s="6"/>
    </row>
    <row r="335" spans="2:8" x14ac:dyDescent="0.3">
      <c r="B335" s="4"/>
      <c r="C335" s="4" t="s">
        <v>37</v>
      </c>
      <c r="D335" s="42"/>
      <c r="E335" s="5">
        <v>1</v>
      </c>
      <c r="F335" s="2"/>
      <c r="G335" s="6">
        <f>+E335*F335</f>
        <v>0</v>
      </c>
      <c r="H335" s="1" t="str">
        <f>IF(F335="","VNESI CENO NA ENOTO!","")</f>
        <v>VNESI CENO NA ENOTO!</v>
      </c>
    </row>
    <row r="336" spans="2:8" x14ac:dyDescent="0.3">
      <c r="B336" s="4" t="s">
        <v>5</v>
      </c>
      <c r="C336" s="4"/>
      <c r="D336" s="42"/>
      <c r="E336" s="5"/>
      <c r="F336" s="6"/>
      <c r="G336" s="6"/>
    </row>
    <row r="337" spans="2:8" ht="192" x14ac:dyDescent="0.3">
      <c r="B337" s="4" t="s">
        <v>254</v>
      </c>
      <c r="C337" s="4" t="s">
        <v>255</v>
      </c>
      <c r="D337" s="42"/>
      <c r="E337" s="5"/>
      <c r="F337" s="6"/>
      <c r="G337" s="6"/>
    </row>
    <row r="338" spans="2:8" x14ac:dyDescent="0.3">
      <c r="B338" s="4"/>
      <c r="C338" s="4" t="s">
        <v>37</v>
      </c>
      <c r="D338" s="42"/>
      <c r="E338" s="5">
        <v>1</v>
      </c>
      <c r="F338" s="2"/>
      <c r="G338" s="6">
        <f>+E338*F338</f>
        <v>0</v>
      </c>
      <c r="H338" s="1" t="str">
        <f>IF(F338="","VNESI CENO NA ENOTO!","")</f>
        <v>VNESI CENO NA ENOTO!</v>
      </c>
    </row>
    <row r="339" spans="2:8" x14ac:dyDescent="0.3">
      <c r="B339" s="4" t="s">
        <v>5</v>
      </c>
      <c r="C339" s="4"/>
      <c r="D339" s="42"/>
      <c r="E339" s="5"/>
      <c r="F339" s="6"/>
      <c r="G339" s="6"/>
    </row>
    <row r="340" spans="2:8" ht="96" x14ac:dyDescent="0.3">
      <c r="B340" s="4" t="s">
        <v>256</v>
      </c>
      <c r="C340" s="4" t="s">
        <v>257</v>
      </c>
      <c r="D340" s="42"/>
      <c r="E340" s="5"/>
      <c r="F340" s="6"/>
      <c r="G340" s="6"/>
    </row>
    <row r="341" spans="2:8" x14ac:dyDescent="0.3">
      <c r="B341" s="4"/>
      <c r="C341" s="4" t="s">
        <v>37</v>
      </c>
      <c r="D341" s="42"/>
      <c r="E341" s="5">
        <v>1</v>
      </c>
      <c r="F341" s="2"/>
      <c r="G341" s="6">
        <f>+E341*F341</f>
        <v>0</v>
      </c>
      <c r="H341" s="1" t="str">
        <f>IF(F341="","VNESI CENO NA ENOTO!","")</f>
        <v>VNESI CENO NA ENOTO!</v>
      </c>
    </row>
    <row r="342" spans="2:8" x14ac:dyDescent="0.3">
      <c r="B342" s="4"/>
      <c r="C342" s="4"/>
      <c r="D342" s="42"/>
      <c r="E342" s="5"/>
      <c r="F342" s="6"/>
      <c r="G342" s="6"/>
    </row>
    <row r="343" spans="2:8" ht="60" x14ac:dyDescent="0.3">
      <c r="B343" s="4" t="s">
        <v>258</v>
      </c>
      <c r="C343" s="4" t="s">
        <v>259</v>
      </c>
      <c r="D343" s="42"/>
      <c r="E343" s="5"/>
      <c r="F343" s="6"/>
      <c r="G343" s="6"/>
    </row>
    <row r="344" spans="2:8" x14ac:dyDescent="0.3">
      <c r="B344" s="4"/>
      <c r="C344" s="4" t="s">
        <v>37</v>
      </c>
      <c r="D344" s="42"/>
      <c r="E344" s="5">
        <v>1</v>
      </c>
      <c r="F344" s="2"/>
      <c r="G344" s="6">
        <f>+E344*F344</f>
        <v>0</v>
      </c>
      <c r="H344" s="1" t="str">
        <f>IF(F344="","VNESI CENO NA ENOTO!","")</f>
        <v>VNESI CENO NA ENOTO!</v>
      </c>
    </row>
    <row r="345" spans="2:8" x14ac:dyDescent="0.3">
      <c r="B345" s="4"/>
      <c r="C345" s="4"/>
      <c r="D345" s="42"/>
      <c r="E345" s="5"/>
      <c r="F345" s="6"/>
      <c r="G345" s="6"/>
    </row>
    <row r="346" spans="2:8" ht="60" x14ac:dyDescent="0.3">
      <c r="B346" s="4" t="s">
        <v>260</v>
      </c>
      <c r="C346" s="4" t="s">
        <v>261</v>
      </c>
      <c r="D346" s="42"/>
      <c r="E346" s="5"/>
      <c r="F346" s="6"/>
      <c r="G346" s="6"/>
    </row>
    <row r="347" spans="2:8" x14ac:dyDescent="0.3">
      <c r="B347" s="4"/>
      <c r="C347" s="4" t="s">
        <v>37</v>
      </c>
      <c r="D347" s="42"/>
      <c r="E347" s="5">
        <v>1</v>
      </c>
      <c r="F347" s="2"/>
      <c r="G347" s="6">
        <f>+E347*F347</f>
        <v>0</v>
      </c>
      <c r="H347" s="1" t="str">
        <f>IF(F347="","VNESI CENO NA ENOTO!","")</f>
        <v>VNESI CENO NA ENOTO!</v>
      </c>
    </row>
    <row r="348" spans="2:8" x14ac:dyDescent="0.3">
      <c r="B348" s="4" t="s">
        <v>5</v>
      </c>
      <c r="C348" s="4"/>
      <c r="D348" s="42"/>
      <c r="E348" s="5"/>
      <c r="F348" s="6"/>
      <c r="G348" s="6"/>
    </row>
    <row r="349" spans="2:8" ht="132" x14ac:dyDescent="0.3">
      <c r="B349" s="4" t="s">
        <v>262</v>
      </c>
      <c r="C349" s="4" t="s">
        <v>263</v>
      </c>
      <c r="D349" s="42"/>
      <c r="E349" s="5"/>
      <c r="F349" s="6"/>
      <c r="G349" s="6"/>
    </row>
    <row r="350" spans="2:8" x14ac:dyDescent="0.3">
      <c r="B350" s="4"/>
      <c r="C350" s="4" t="s">
        <v>221</v>
      </c>
      <c r="D350" s="42"/>
      <c r="E350" s="5">
        <v>1</v>
      </c>
      <c r="F350" s="2"/>
      <c r="G350" s="6">
        <f>+E350*F350</f>
        <v>0</v>
      </c>
      <c r="H350" s="1" t="str">
        <f>IF(F350="","VNESI CENO NA ENOTO!","")</f>
        <v>VNESI CENO NA ENOTO!</v>
      </c>
    </row>
    <row r="351" spans="2:8" x14ac:dyDescent="0.3">
      <c r="B351" s="4" t="s">
        <v>5</v>
      </c>
      <c r="C351" s="4"/>
      <c r="D351" s="42"/>
      <c r="E351" s="5"/>
      <c r="F351" s="6"/>
      <c r="G351" s="6"/>
    </row>
    <row r="352" spans="2:8" ht="48" x14ac:dyDescent="0.3">
      <c r="B352" s="4" t="s">
        <v>264</v>
      </c>
      <c r="C352" s="4" t="s">
        <v>265</v>
      </c>
      <c r="D352" s="42"/>
      <c r="E352" s="5"/>
      <c r="F352" s="6"/>
      <c r="G352" s="6"/>
    </row>
    <row r="353" spans="2:8" x14ac:dyDescent="0.3">
      <c r="B353" s="4"/>
      <c r="C353" s="4" t="s">
        <v>221</v>
      </c>
      <c r="D353" s="42"/>
      <c r="E353" s="5">
        <v>1</v>
      </c>
      <c r="F353" s="2"/>
      <c r="G353" s="6">
        <f>+E353*F353</f>
        <v>0</v>
      </c>
      <c r="H353" s="1" t="str">
        <f>IF(F353="","VNESI CENO NA ENOTO!","")</f>
        <v>VNESI CENO NA ENOTO!</v>
      </c>
    </row>
    <row r="354" spans="2:8" x14ac:dyDescent="0.3">
      <c r="B354" s="4"/>
      <c r="C354" s="4"/>
      <c r="D354" s="42"/>
      <c r="E354" s="5"/>
      <c r="F354" s="6"/>
      <c r="G354" s="6"/>
    </row>
    <row r="355" spans="2:8" ht="216" x14ac:dyDescent="0.3">
      <c r="B355" s="4" t="s">
        <v>266</v>
      </c>
      <c r="C355" s="4" t="s">
        <v>267</v>
      </c>
      <c r="D355" s="42"/>
      <c r="E355" s="5"/>
      <c r="F355" s="6"/>
      <c r="G355" s="6"/>
    </row>
    <row r="356" spans="2:8" x14ac:dyDescent="0.3">
      <c r="B356" s="4"/>
      <c r="C356" s="4" t="s">
        <v>37</v>
      </c>
      <c r="D356" s="42"/>
      <c r="E356" s="5">
        <v>2</v>
      </c>
      <c r="F356" s="2"/>
      <c r="G356" s="6">
        <f>+E356*F356</f>
        <v>0</v>
      </c>
      <c r="H356" s="1" t="str">
        <f>IF(F356="","VNESI CENO NA ENOTO!","")</f>
        <v>VNESI CENO NA ENOTO!</v>
      </c>
    </row>
    <row r="357" spans="2:8" x14ac:dyDescent="0.3">
      <c r="D357" s="44"/>
    </row>
    <row r="358" spans="2:8" ht="216" x14ac:dyDescent="0.3">
      <c r="B358" s="4" t="s">
        <v>268</v>
      </c>
      <c r="C358" s="4" t="s">
        <v>269</v>
      </c>
      <c r="D358" s="42"/>
      <c r="E358" s="5"/>
      <c r="F358" s="6"/>
      <c r="G358" s="6"/>
    </row>
    <row r="359" spans="2:8" x14ac:dyDescent="0.3">
      <c r="B359" s="4"/>
      <c r="C359" s="4" t="s">
        <v>37</v>
      </c>
      <c r="D359" s="42"/>
      <c r="E359" s="5">
        <v>2</v>
      </c>
      <c r="F359" s="2"/>
      <c r="G359" s="6">
        <f>+E359*F359</f>
        <v>0</v>
      </c>
      <c r="H359" s="1" t="str">
        <f>IF(F359="","VNESI CENO NA ENOTO!","")</f>
        <v>VNESI CENO NA ENOTO!</v>
      </c>
    </row>
    <row r="360" spans="2:8" x14ac:dyDescent="0.3">
      <c r="D360" s="44"/>
    </row>
    <row r="361" spans="2:8" ht="216" x14ac:dyDescent="0.3">
      <c r="B361" s="4" t="s">
        <v>270</v>
      </c>
      <c r="C361" s="4" t="s">
        <v>271</v>
      </c>
      <c r="D361" s="42"/>
      <c r="E361" s="5"/>
      <c r="F361" s="6"/>
      <c r="G361" s="6"/>
    </row>
    <row r="362" spans="2:8" x14ac:dyDescent="0.3">
      <c r="B362" s="4"/>
      <c r="C362" s="4" t="s">
        <v>221</v>
      </c>
      <c r="D362" s="42"/>
      <c r="E362" s="5">
        <v>1</v>
      </c>
      <c r="F362" s="2"/>
      <c r="G362" s="6">
        <f>+E362*F362</f>
        <v>0</v>
      </c>
      <c r="H362" s="1" t="str">
        <f>IF(F362="","VNESI CENO NA ENOTO!","")</f>
        <v>VNESI CENO NA ENOTO!</v>
      </c>
    </row>
    <row r="363" spans="2:8" x14ac:dyDescent="0.3">
      <c r="D363" s="44"/>
    </row>
    <row r="364" spans="2:8" ht="216" x14ac:dyDescent="0.3">
      <c r="B364" s="4" t="s">
        <v>272</v>
      </c>
      <c r="C364" s="4" t="s">
        <v>273</v>
      </c>
      <c r="D364" s="42"/>
      <c r="E364" s="5"/>
    </row>
    <row r="365" spans="2:8" x14ac:dyDescent="0.3">
      <c r="B365" s="4"/>
      <c r="C365" s="4" t="s">
        <v>221</v>
      </c>
      <c r="D365" s="42"/>
      <c r="E365" s="5">
        <v>1</v>
      </c>
      <c r="F365" s="37"/>
      <c r="G365" s="6">
        <f>+E365*F365</f>
        <v>0</v>
      </c>
      <c r="H365" s="1" t="str">
        <f>IF(F365="","VNESI CENO NA ENOTO!","")</f>
        <v>VNESI CENO NA ENOTO!</v>
      </c>
    </row>
    <row r="366" spans="2:8" x14ac:dyDescent="0.3">
      <c r="D366" s="44"/>
    </row>
    <row r="367" spans="2:8" ht="228" x14ac:dyDescent="0.3">
      <c r="B367" s="4" t="s">
        <v>274</v>
      </c>
      <c r="C367" s="4" t="s">
        <v>275</v>
      </c>
      <c r="D367" s="42"/>
      <c r="E367" s="5"/>
      <c r="F367" s="6"/>
      <c r="G367" s="6"/>
    </row>
    <row r="368" spans="2:8" x14ac:dyDescent="0.3">
      <c r="B368" s="4"/>
      <c r="C368" s="4" t="s">
        <v>221</v>
      </c>
      <c r="D368" s="42"/>
      <c r="E368" s="5">
        <v>2</v>
      </c>
      <c r="F368" s="2"/>
      <c r="G368" s="6">
        <f>+E368*F368</f>
        <v>0</v>
      </c>
      <c r="H368" s="1" t="str">
        <f>IF(F368="","VNESI CENO NA ENOTO!","")</f>
        <v>VNESI CENO NA ENOTO!</v>
      </c>
    </row>
    <row r="369" spans="2:8" x14ac:dyDescent="0.3">
      <c r="B369" s="4"/>
      <c r="C369" s="4"/>
      <c r="D369" s="42"/>
      <c r="E369" s="5"/>
      <c r="F369" s="6"/>
      <c r="G369" s="6"/>
    </row>
    <row r="370" spans="2:8" ht="228" x14ac:dyDescent="0.3">
      <c r="B370" s="4" t="s">
        <v>276</v>
      </c>
      <c r="C370" s="4" t="s">
        <v>277</v>
      </c>
      <c r="D370" s="42"/>
      <c r="E370" s="5"/>
      <c r="F370" s="6"/>
      <c r="G370" s="6"/>
    </row>
    <row r="371" spans="2:8" x14ac:dyDescent="0.3">
      <c r="B371" s="4"/>
      <c r="C371" s="4" t="s">
        <v>221</v>
      </c>
      <c r="D371" s="42"/>
      <c r="E371" s="5">
        <v>1</v>
      </c>
      <c r="F371" s="2"/>
      <c r="G371" s="6">
        <f>+E371*F371</f>
        <v>0</v>
      </c>
      <c r="H371" s="1" t="str">
        <f>IF(F371="","VNESI CENO NA ENOTO!","")</f>
        <v>VNESI CENO NA ENOTO!</v>
      </c>
    </row>
    <row r="372" spans="2:8" x14ac:dyDescent="0.3">
      <c r="D372" s="44"/>
    </row>
    <row r="373" spans="2:8" ht="228" x14ac:dyDescent="0.3">
      <c r="B373" s="4" t="s">
        <v>278</v>
      </c>
      <c r="C373" s="4" t="s">
        <v>279</v>
      </c>
      <c r="D373" s="42"/>
      <c r="E373" s="5"/>
      <c r="F373" s="6"/>
      <c r="G373" s="6"/>
    </row>
    <row r="374" spans="2:8" x14ac:dyDescent="0.3">
      <c r="B374" s="4"/>
      <c r="C374" s="4" t="s">
        <v>221</v>
      </c>
      <c r="D374" s="42"/>
      <c r="E374" s="5">
        <v>2</v>
      </c>
      <c r="F374" s="2"/>
      <c r="G374" s="6">
        <f>+E374*F374</f>
        <v>0</v>
      </c>
      <c r="H374" s="1" t="str">
        <f>IF(F374="","VNESI CENO NA ENOTO!","")</f>
        <v>VNESI CENO NA ENOTO!</v>
      </c>
    </row>
    <row r="375" spans="2:8" x14ac:dyDescent="0.3">
      <c r="D375" s="44"/>
    </row>
    <row r="376" spans="2:8" ht="72" x14ac:dyDescent="0.3">
      <c r="B376" s="4" t="s">
        <v>280</v>
      </c>
      <c r="C376" s="4" t="s">
        <v>281</v>
      </c>
      <c r="D376" s="42"/>
      <c r="E376" s="5"/>
      <c r="F376" s="6"/>
      <c r="G376" s="6"/>
    </row>
    <row r="377" spans="2:8" x14ac:dyDescent="0.3">
      <c r="B377" s="4"/>
      <c r="C377" s="4" t="s">
        <v>221</v>
      </c>
      <c r="D377" s="42"/>
      <c r="E377" s="5">
        <v>4</v>
      </c>
      <c r="F377" s="2"/>
      <c r="G377" s="6">
        <f>+E377*F377</f>
        <v>0</v>
      </c>
      <c r="H377" s="1" t="str">
        <f>IF(F377="","VNESI CENO NA ENOTO!","")</f>
        <v>VNESI CENO NA ENOTO!</v>
      </c>
    </row>
    <row r="378" spans="2:8" x14ac:dyDescent="0.3">
      <c r="B378" s="4"/>
      <c r="C378" s="4"/>
      <c r="D378" s="42"/>
      <c r="E378" s="5"/>
      <c r="F378" s="6"/>
      <c r="G378" s="6"/>
    </row>
    <row r="379" spans="2:8" ht="60" x14ac:dyDescent="0.3">
      <c r="B379" s="4" t="s">
        <v>282</v>
      </c>
      <c r="C379" s="8" t="s">
        <v>283</v>
      </c>
      <c r="D379" s="43"/>
      <c r="E379" s="5"/>
      <c r="F379" s="6"/>
      <c r="G379" s="6"/>
    </row>
    <row r="380" spans="2:8" x14ac:dyDescent="0.3">
      <c r="B380" s="4"/>
      <c r="C380" s="4" t="s">
        <v>221</v>
      </c>
      <c r="D380" s="42"/>
      <c r="E380" s="5">
        <v>2</v>
      </c>
      <c r="F380" s="2"/>
      <c r="G380" s="6">
        <f>+E380*F380</f>
        <v>0</v>
      </c>
      <c r="H380" s="1" t="str">
        <f>IF(F380="","VNESI CENO NA ENOTO!","")</f>
        <v>VNESI CENO NA ENOTO!</v>
      </c>
    </row>
    <row r="381" spans="2:8" x14ac:dyDescent="0.3">
      <c r="B381" s="4" t="s">
        <v>5</v>
      </c>
      <c r="C381" s="4"/>
      <c r="D381" s="42"/>
      <c r="E381" s="5"/>
      <c r="F381" s="6"/>
      <c r="G381" s="6"/>
    </row>
    <row r="382" spans="2:8" x14ac:dyDescent="0.3">
      <c r="B382" s="4"/>
      <c r="C382" s="8" t="s">
        <v>284</v>
      </c>
      <c r="D382" s="43"/>
      <c r="E382" s="9"/>
      <c r="F382" s="10"/>
      <c r="G382" s="10">
        <f>+SUM(G316:G381)</f>
        <v>0</v>
      </c>
    </row>
    <row r="383" spans="2:8" x14ac:dyDescent="0.3">
      <c r="D383" s="44"/>
    </row>
    <row r="384" spans="2:8" x14ac:dyDescent="0.3">
      <c r="B384" s="4" t="s">
        <v>285</v>
      </c>
      <c r="C384" s="8" t="s">
        <v>286</v>
      </c>
      <c r="D384" s="43"/>
      <c r="E384" s="5"/>
      <c r="F384" s="6"/>
      <c r="G384" s="6"/>
    </row>
    <row r="385" spans="2:8" ht="48" x14ac:dyDescent="0.3">
      <c r="B385" s="4" t="s">
        <v>287</v>
      </c>
      <c r="C385" s="4" t="s">
        <v>288</v>
      </c>
      <c r="D385" s="42"/>
      <c r="E385" s="5"/>
      <c r="F385" s="6"/>
      <c r="G385" s="6"/>
    </row>
    <row r="386" spans="2:8" x14ac:dyDescent="0.3">
      <c r="B386" s="4"/>
      <c r="C386" s="4" t="s">
        <v>64</v>
      </c>
      <c r="D386" s="42"/>
      <c r="E386" s="5">
        <v>12.5</v>
      </c>
      <c r="F386" s="2"/>
      <c r="G386" s="6">
        <f>+E386*F386</f>
        <v>0</v>
      </c>
      <c r="H386" s="1" t="str">
        <f>IF(F386="","VNESI CENO NA ENOTO!","")</f>
        <v>VNESI CENO NA ENOTO!</v>
      </c>
    </row>
    <row r="387" spans="2:8" x14ac:dyDescent="0.3">
      <c r="B387" s="4" t="s">
        <v>5</v>
      </c>
      <c r="C387" s="4"/>
      <c r="D387" s="42"/>
      <c r="E387" s="5"/>
      <c r="F387" s="6"/>
      <c r="G387" s="6"/>
    </row>
    <row r="388" spans="2:8" ht="60" x14ac:dyDescent="0.3">
      <c r="B388" s="4" t="s">
        <v>289</v>
      </c>
      <c r="C388" s="4" t="s">
        <v>290</v>
      </c>
      <c r="D388" s="42"/>
      <c r="E388" s="5"/>
    </row>
    <row r="389" spans="2:8" x14ac:dyDescent="0.3">
      <c r="B389" s="4"/>
      <c r="C389" s="4" t="s">
        <v>64</v>
      </c>
      <c r="D389" s="42"/>
      <c r="E389" s="5">
        <v>17.399999999999999</v>
      </c>
      <c r="F389" s="37"/>
      <c r="G389" s="6">
        <f>+E389*F389</f>
        <v>0</v>
      </c>
      <c r="H389" s="1" t="str">
        <f>IF(F389="","VNESI CENO NA ENOTO!","")</f>
        <v>VNESI CENO NA ENOTO!</v>
      </c>
    </row>
    <row r="390" spans="2:8" x14ac:dyDescent="0.3">
      <c r="D390" s="44"/>
    </row>
    <row r="391" spans="2:8" ht="60" x14ac:dyDescent="0.3">
      <c r="B391" s="4" t="s">
        <v>291</v>
      </c>
      <c r="C391" s="4" t="s">
        <v>292</v>
      </c>
      <c r="D391" s="42"/>
      <c r="E391" s="5"/>
    </row>
    <row r="392" spans="2:8" x14ac:dyDescent="0.3">
      <c r="B392" s="4"/>
      <c r="C392" s="4" t="s">
        <v>64</v>
      </c>
      <c r="D392" s="42"/>
      <c r="E392" s="5">
        <v>81</v>
      </c>
      <c r="F392" s="37"/>
      <c r="G392" s="6">
        <f>+E392*F392</f>
        <v>0</v>
      </c>
      <c r="H392" s="1" t="str">
        <f>IF(F392="","VNESI CENO NA ENOTO!","")</f>
        <v>VNESI CENO NA ENOTO!</v>
      </c>
    </row>
    <row r="393" spans="2:8" x14ac:dyDescent="0.3">
      <c r="D393" s="44"/>
    </row>
    <row r="394" spans="2:8" ht="48" x14ac:dyDescent="0.3">
      <c r="B394" s="4" t="s">
        <v>293</v>
      </c>
      <c r="C394" s="4" t="s">
        <v>294</v>
      </c>
      <c r="D394" s="42"/>
      <c r="E394" s="5"/>
    </row>
    <row r="395" spans="2:8" x14ac:dyDescent="0.3">
      <c r="B395" s="4"/>
      <c r="C395" s="4" t="s">
        <v>37</v>
      </c>
      <c r="D395" s="42"/>
      <c r="E395" s="5">
        <v>1</v>
      </c>
      <c r="F395" s="37"/>
      <c r="G395" s="6">
        <f>+E395*F395</f>
        <v>0</v>
      </c>
      <c r="H395" s="1" t="str">
        <f>IF(F395="","VNESI CENO NA ENOTO!","")</f>
        <v>VNESI CENO NA ENOTO!</v>
      </c>
    </row>
    <row r="396" spans="2:8" x14ac:dyDescent="0.3">
      <c r="D396" s="44"/>
    </row>
    <row r="397" spans="2:8" ht="48" x14ac:dyDescent="0.3">
      <c r="B397" s="4" t="s">
        <v>295</v>
      </c>
      <c r="C397" s="4" t="s">
        <v>296</v>
      </c>
      <c r="D397" s="42"/>
      <c r="E397" s="5"/>
      <c r="F397" s="6"/>
      <c r="G397" s="6"/>
    </row>
    <row r="398" spans="2:8" x14ac:dyDescent="0.3">
      <c r="B398" s="4"/>
      <c r="C398" s="4" t="s">
        <v>37</v>
      </c>
      <c r="D398" s="42"/>
      <c r="E398" s="5">
        <v>2</v>
      </c>
      <c r="F398" s="2"/>
      <c r="G398" s="6">
        <f>+E398*F398</f>
        <v>0</v>
      </c>
      <c r="H398" s="1" t="str">
        <f>IF(F398="","VNESI CENO NA ENOTO!","")</f>
        <v>VNESI CENO NA ENOTO!</v>
      </c>
    </row>
    <row r="399" spans="2:8" x14ac:dyDescent="0.3">
      <c r="B399" s="4" t="s">
        <v>5</v>
      </c>
      <c r="C399" s="4"/>
      <c r="D399" s="42"/>
      <c r="E399" s="5"/>
      <c r="F399" s="6"/>
      <c r="G399" s="6"/>
    </row>
    <row r="400" spans="2:8" ht="48" x14ac:dyDescent="0.3">
      <c r="B400" s="4" t="s">
        <v>297</v>
      </c>
      <c r="C400" s="4" t="s">
        <v>298</v>
      </c>
      <c r="D400" s="42"/>
      <c r="E400" s="5"/>
    </row>
    <row r="401" spans="2:8" x14ac:dyDescent="0.3">
      <c r="B401" s="4"/>
      <c r="C401" s="4" t="s">
        <v>37</v>
      </c>
      <c r="D401" s="42"/>
      <c r="E401" s="5">
        <v>1</v>
      </c>
      <c r="F401" s="37"/>
      <c r="G401" s="6">
        <f>+E401*F401</f>
        <v>0</v>
      </c>
      <c r="H401" s="1" t="str">
        <f>IF(F401="","VNESI CENO NA ENOTO!","")</f>
        <v>VNESI CENO NA ENOTO!</v>
      </c>
    </row>
    <row r="402" spans="2:8" x14ac:dyDescent="0.3">
      <c r="D402" s="44"/>
    </row>
    <row r="403" spans="2:8" ht="48" x14ac:dyDescent="0.3">
      <c r="B403" s="4" t="s">
        <v>299</v>
      </c>
      <c r="C403" s="4" t="s">
        <v>300</v>
      </c>
      <c r="D403" s="42"/>
      <c r="E403" s="5"/>
    </row>
    <row r="404" spans="2:8" x14ac:dyDescent="0.3">
      <c r="B404" s="4"/>
      <c r="C404" s="4" t="s">
        <v>37</v>
      </c>
      <c r="D404" s="42"/>
      <c r="E404" s="5">
        <v>1</v>
      </c>
      <c r="F404" s="37"/>
      <c r="G404" s="6">
        <f>+E404*F404</f>
        <v>0</v>
      </c>
      <c r="H404" s="1" t="str">
        <f>IF(F404="","VNESI CENO NA ENOTO!","")</f>
        <v>VNESI CENO NA ENOTO!</v>
      </c>
    </row>
    <row r="405" spans="2:8" x14ac:dyDescent="0.3">
      <c r="D405" s="44"/>
    </row>
    <row r="406" spans="2:8" ht="60" x14ac:dyDescent="0.3">
      <c r="B406" s="4" t="s">
        <v>301</v>
      </c>
      <c r="C406" s="4" t="s">
        <v>302</v>
      </c>
      <c r="D406" s="42"/>
      <c r="E406" s="5"/>
    </row>
    <row r="407" spans="2:8" x14ac:dyDescent="0.3">
      <c r="B407" s="4"/>
      <c r="C407" s="4" t="s">
        <v>64</v>
      </c>
      <c r="D407" s="42"/>
      <c r="E407" s="5">
        <v>5</v>
      </c>
      <c r="F407" s="37"/>
      <c r="G407" s="6">
        <f>+E407*F407</f>
        <v>0</v>
      </c>
      <c r="H407" s="1" t="str">
        <f>IF(F407="","VNESI CENO NA ENOTO!","")</f>
        <v>VNESI CENO NA ENOTO!</v>
      </c>
    </row>
    <row r="408" spans="2:8" x14ac:dyDescent="0.3">
      <c r="B408" s="4"/>
      <c r="C408" s="8"/>
      <c r="D408" s="43"/>
      <c r="E408" s="9"/>
      <c r="F408" s="10"/>
      <c r="G408" s="10"/>
    </row>
    <row r="409" spans="2:8" ht="48" x14ac:dyDescent="0.3">
      <c r="B409" s="11" t="s">
        <v>303</v>
      </c>
      <c r="C409" s="12" t="s">
        <v>304</v>
      </c>
      <c r="D409" s="45"/>
    </row>
    <row r="410" spans="2:8" x14ac:dyDescent="0.3">
      <c r="C410" s="4" t="s">
        <v>221</v>
      </c>
      <c r="D410" s="42"/>
      <c r="E410" s="35">
        <v>27</v>
      </c>
      <c r="F410" s="37"/>
      <c r="G410" s="6">
        <f>+E410*F410</f>
        <v>0</v>
      </c>
      <c r="H410" s="1" t="str">
        <f>IF(F410="","VNESI CENO NA ENOTO!","")</f>
        <v>VNESI CENO NA ENOTO!</v>
      </c>
    </row>
    <row r="411" spans="2:8" x14ac:dyDescent="0.3">
      <c r="C411" s="13"/>
      <c r="D411" s="46"/>
    </row>
    <row r="412" spans="2:8" ht="48" x14ac:dyDescent="0.3">
      <c r="B412" s="11" t="s">
        <v>305</v>
      </c>
      <c r="C412" s="12" t="s">
        <v>306</v>
      </c>
      <c r="D412" s="45"/>
    </row>
    <row r="413" spans="2:8" x14ac:dyDescent="0.3">
      <c r="C413" s="4" t="s">
        <v>221</v>
      </c>
      <c r="D413" s="42"/>
      <c r="E413" s="35">
        <v>1</v>
      </c>
      <c r="F413" s="37"/>
      <c r="G413" s="6">
        <f>+E413*F413</f>
        <v>0</v>
      </c>
      <c r="H413" s="1" t="str">
        <f>IF(F413="","VNESI CENO NA ENOTO!","")</f>
        <v>VNESI CENO NA ENOTO!</v>
      </c>
    </row>
    <row r="414" spans="2:8" x14ac:dyDescent="0.3">
      <c r="C414" s="13"/>
      <c r="D414" s="46"/>
    </row>
    <row r="415" spans="2:8" ht="36" x14ac:dyDescent="0.3">
      <c r="B415" s="11" t="s">
        <v>307</v>
      </c>
      <c r="C415" s="4" t="s">
        <v>308</v>
      </c>
      <c r="D415" s="42"/>
    </row>
    <row r="416" spans="2:8" x14ac:dyDescent="0.3">
      <c r="C416" s="4" t="s">
        <v>221</v>
      </c>
      <c r="D416" s="42"/>
      <c r="E416" s="35">
        <v>1</v>
      </c>
      <c r="F416" s="37"/>
      <c r="G416" s="6">
        <f>+E416*F416</f>
        <v>0</v>
      </c>
      <c r="H416" s="1" t="str">
        <f>IF(F416="","VNESI CENO NA ENOTO!","")</f>
        <v>VNESI CENO NA ENOTO!</v>
      </c>
    </row>
    <row r="417" spans="2:8" x14ac:dyDescent="0.3">
      <c r="C417" s="14"/>
      <c r="D417" s="47"/>
    </row>
    <row r="418" spans="2:8" x14ac:dyDescent="0.3">
      <c r="B418" s="15" t="s">
        <v>309</v>
      </c>
      <c r="C418" s="8" t="s">
        <v>310</v>
      </c>
      <c r="D418" s="43"/>
      <c r="E418" s="9"/>
      <c r="F418" s="10"/>
      <c r="G418" s="10">
        <f>+SUM(G384:G417)</f>
        <v>0</v>
      </c>
    </row>
    <row r="419" spans="2:8" x14ac:dyDescent="0.3">
      <c r="D419" s="44"/>
    </row>
    <row r="420" spans="2:8" x14ac:dyDescent="0.3">
      <c r="D420" s="44"/>
    </row>
    <row r="421" spans="2:8" x14ac:dyDescent="0.3">
      <c r="B421" s="15">
        <v>2</v>
      </c>
      <c r="C421" s="8" t="s">
        <v>311</v>
      </c>
      <c r="D421" s="43"/>
      <c r="E421" s="5"/>
      <c r="F421" s="6"/>
      <c r="G421" s="6"/>
    </row>
    <row r="422" spans="2:8" ht="36" x14ac:dyDescent="0.3">
      <c r="B422" s="4" t="s">
        <v>312</v>
      </c>
      <c r="C422" s="4" t="s">
        <v>313</v>
      </c>
      <c r="D422" s="42"/>
      <c r="E422" s="5"/>
      <c r="F422" s="6"/>
      <c r="G422" s="6"/>
    </row>
    <row r="423" spans="2:8" x14ac:dyDescent="0.3">
      <c r="B423" s="4"/>
      <c r="C423" s="4" t="s">
        <v>64</v>
      </c>
      <c r="D423" s="42"/>
      <c r="E423" s="5">
        <v>99</v>
      </c>
      <c r="F423" s="2"/>
      <c r="G423" s="6">
        <f>+E423*F423</f>
        <v>0</v>
      </c>
      <c r="H423" s="1" t="str">
        <f>IF(F423="","VNESI CENO NA ENOTO!","")</f>
        <v>VNESI CENO NA ENOTO!</v>
      </c>
    </row>
    <row r="424" spans="2:8" x14ac:dyDescent="0.3">
      <c r="B424" s="4" t="s">
        <v>5</v>
      </c>
      <c r="C424" s="4"/>
      <c r="D424" s="42"/>
      <c r="E424" s="5"/>
      <c r="F424" s="6"/>
      <c r="G424" s="6"/>
    </row>
    <row r="425" spans="2:8" ht="36" x14ac:dyDescent="0.3">
      <c r="B425" s="4" t="s">
        <v>314</v>
      </c>
      <c r="C425" s="4" t="s">
        <v>315</v>
      </c>
      <c r="D425" s="42"/>
      <c r="E425" s="5"/>
      <c r="F425" s="6"/>
      <c r="G425" s="6"/>
    </row>
    <row r="426" spans="2:8" x14ac:dyDescent="0.3">
      <c r="B426" s="4"/>
      <c r="C426" s="4" t="s">
        <v>64</v>
      </c>
      <c r="D426" s="42"/>
      <c r="E426" s="5">
        <v>37</v>
      </c>
      <c r="F426" s="2"/>
      <c r="G426" s="6">
        <f>+E426*F426</f>
        <v>0</v>
      </c>
      <c r="H426" s="1" t="str">
        <f>IF(F426="","VNESI CENO NA ENOTO!","")</f>
        <v>VNESI CENO NA ENOTO!</v>
      </c>
    </row>
    <row r="427" spans="2:8" x14ac:dyDescent="0.3">
      <c r="B427" s="4" t="s">
        <v>5</v>
      </c>
      <c r="C427" s="4"/>
      <c r="D427" s="42"/>
      <c r="E427" s="5"/>
      <c r="F427" s="6"/>
      <c r="G427" s="6"/>
    </row>
    <row r="428" spans="2:8" ht="36" x14ac:dyDescent="0.3">
      <c r="B428" s="4" t="s">
        <v>316</v>
      </c>
      <c r="C428" s="4" t="s">
        <v>317</v>
      </c>
      <c r="D428" s="42"/>
      <c r="E428" s="5"/>
      <c r="F428" s="6"/>
      <c r="G428" s="6"/>
    </row>
    <row r="429" spans="2:8" x14ac:dyDescent="0.3">
      <c r="B429" s="4"/>
      <c r="C429" s="4" t="s">
        <v>64</v>
      </c>
      <c r="D429" s="42"/>
      <c r="E429" s="5">
        <v>55</v>
      </c>
      <c r="F429" s="2"/>
      <c r="G429" s="6">
        <f>+E429*F429</f>
        <v>0</v>
      </c>
      <c r="H429" s="1" t="str">
        <f>IF(F429="","VNESI CENO NA ENOTO!","")</f>
        <v>VNESI CENO NA ENOTO!</v>
      </c>
    </row>
    <row r="430" spans="2:8" x14ac:dyDescent="0.3">
      <c r="B430" s="4" t="s">
        <v>5</v>
      </c>
      <c r="C430" s="4"/>
      <c r="D430" s="42"/>
      <c r="E430" s="5"/>
      <c r="F430" s="6"/>
      <c r="G430" s="6"/>
    </row>
    <row r="431" spans="2:8" ht="36" x14ac:dyDescent="0.3">
      <c r="B431" s="4" t="s">
        <v>318</v>
      </c>
      <c r="C431" s="4" t="s">
        <v>319</v>
      </c>
      <c r="D431" s="42"/>
      <c r="E431" s="5"/>
      <c r="F431" s="6"/>
      <c r="G431" s="6"/>
    </row>
    <row r="432" spans="2:8" x14ac:dyDescent="0.3">
      <c r="B432" s="4"/>
      <c r="C432" s="4" t="s">
        <v>64</v>
      </c>
      <c r="D432" s="42"/>
      <c r="E432" s="5">
        <v>9</v>
      </c>
      <c r="F432" s="2"/>
      <c r="G432" s="6">
        <f>+E432*F432</f>
        <v>0</v>
      </c>
      <c r="H432" s="1" t="str">
        <f>IF(F432="","VNESI CENO NA ENOTO!","")</f>
        <v>VNESI CENO NA ENOTO!</v>
      </c>
    </row>
    <row r="433" spans="2:8" x14ac:dyDescent="0.3">
      <c r="B433" s="4" t="s">
        <v>5</v>
      </c>
      <c r="C433" s="4"/>
      <c r="D433" s="42"/>
      <c r="E433" s="5"/>
      <c r="F433" s="6"/>
      <c r="G433" s="6"/>
    </row>
    <row r="434" spans="2:8" ht="24" x14ac:dyDescent="0.3">
      <c r="B434" s="4" t="s">
        <v>320</v>
      </c>
      <c r="C434" s="4" t="s">
        <v>321</v>
      </c>
      <c r="D434" s="42"/>
      <c r="E434" s="5"/>
    </row>
    <row r="435" spans="2:8" x14ac:dyDescent="0.3">
      <c r="B435" s="4"/>
      <c r="C435" s="4" t="s">
        <v>64</v>
      </c>
      <c r="D435" s="42"/>
      <c r="E435" s="5">
        <v>6</v>
      </c>
      <c r="F435" s="37"/>
      <c r="G435" s="6">
        <f>+E435*F435</f>
        <v>0</v>
      </c>
      <c r="H435" s="1" t="str">
        <f>IF(F435="","VNESI CENO NA ENOTO!","")</f>
        <v>VNESI CENO NA ENOTO!</v>
      </c>
    </row>
    <row r="436" spans="2:8" x14ac:dyDescent="0.3">
      <c r="D436" s="44"/>
    </row>
    <row r="437" spans="2:8" ht="36" x14ac:dyDescent="0.3">
      <c r="B437" s="4" t="s">
        <v>322</v>
      </c>
      <c r="C437" s="4" t="s">
        <v>323</v>
      </c>
      <c r="D437" s="42"/>
      <c r="E437" s="5"/>
      <c r="F437" s="6"/>
      <c r="G437" s="6"/>
    </row>
    <row r="438" spans="2:8" x14ac:dyDescent="0.3">
      <c r="B438" s="4"/>
      <c r="C438" s="4" t="s">
        <v>324</v>
      </c>
      <c r="D438" s="42"/>
      <c r="E438" s="5">
        <v>224</v>
      </c>
      <c r="F438" s="2"/>
      <c r="G438" s="6">
        <f>+E438*F438</f>
        <v>0</v>
      </c>
      <c r="H438" s="1" t="str">
        <f>IF(F438="","VNESI CENO NA ENOTO!","")</f>
        <v>VNESI CENO NA ENOTO!</v>
      </c>
    </row>
    <row r="439" spans="2:8" x14ac:dyDescent="0.3">
      <c r="B439" s="4" t="s">
        <v>5</v>
      </c>
      <c r="C439" s="4"/>
      <c r="D439" s="42"/>
      <c r="E439" s="5"/>
      <c r="F439" s="6"/>
      <c r="G439" s="6"/>
    </row>
    <row r="440" spans="2:8" ht="36" x14ac:dyDescent="0.3">
      <c r="B440" s="4" t="s">
        <v>325</v>
      </c>
      <c r="C440" s="4" t="s">
        <v>326</v>
      </c>
      <c r="D440" s="42"/>
      <c r="E440" s="5"/>
      <c r="F440" s="6"/>
      <c r="G440" s="6"/>
    </row>
    <row r="441" spans="2:8" x14ac:dyDescent="0.3">
      <c r="B441" s="4"/>
      <c r="C441" s="4" t="s">
        <v>158</v>
      </c>
      <c r="D441" s="42"/>
      <c r="E441" s="5">
        <v>224</v>
      </c>
      <c r="F441" s="2"/>
      <c r="G441" s="6">
        <f>+E441*F441</f>
        <v>0</v>
      </c>
      <c r="H441" s="1" t="str">
        <f>IF(F441="","VNESI CENO NA ENOTO!","")</f>
        <v>VNESI CENO NA ENOTO!</v>
      </c>
    </row>
    <row r="442" spans="2:8" x14ac:dyDescent="0.3">
      <c r="B442" s="4" t="s">
        <v>5</v>
      </c>
      <c r="C442" s="4"/>
      <c r="D442" s="42"/>
      <c r="E442" s="5"/>
      <c r="F442" s="6"/>
      <c r="G442" s="6"/>
    </row>
    <row r="443" spans="2:8" x14ac:dyDescent="0.3">
      <c r="B443" s="4"/>
      <c r="C443" s="8" t="s">
        <v>327</v>
      </c>
      <c r="D443" s="43"/>
      <c r="E443" s="9"/>
      <c r="F443" s="10"/>
      <c r="G443" s="10">
        <f>+SUM(G421:G442)</f>
        <v>0</v>
      </c>
    </row>
    <row r="447" spans="2:8" x14ac:dyDescent="0.3">
      <c r="B447" s="4"/>
      <c r="C447" s="8"/>
      <c r="D447" s="8"/>
      <c r="E447" s="9"/>
      <c r="F447" s="10"/>
      <c r="G447" s="10" t="s">
        <v>5</v>
      </c>
    </row>
    <row r="462" spans="2:4" x14ac:dyDescent="0.3">
      <c r="C462" s="8"/>
      <c r="D462" s="8"/>
    </row>
    <row r="464" spans="2:4" x14ac:dyDescent="0.3">
      <c r="B464" s="4"/>
      <c r="C464" s="4"/>
      <c r="D464" s="4"/>
    </row>
    <row r="465" spans="2:4" x14ac:dyDescent="0.3">
      <c r="B465" s="4"/>
      <c r="C465" s="4"/>
      <c r="D465" s="4"/>
    </row>
    <row r="466" spans="2:4" x14ac:dyDescent="0.3">
      <c r="B466" s="4"/>
      <c r="C466" s="4"/>
      <c r="D466" s="4"/>
    </row>
    <row r="467" spans="2:4" x14ac:dyDescent="0.3">
      <c r="B467" s="4"/>
      <c r="C467" s="4"/>
      <c r="D467" s="4"/>
    </row>
    <row r="468" spans="2:4" x14ac:dyDescent="0.3">
      <c r="B468" s="4"/>
      <c r="C468" s="4"/>
      <c r="D468" s="4"/>
    </row>
    <row r="469" spans="2:4" x14ac:dyDescent="0.3">
      <c r="B469" s="4"/>
      <c r="C469" s="4"/>
      <c r="D469" s="4"/>
    </row>
    <row r="470" spans="2:4" x14ac:dyDescent="0.3">
      <c r="B470" s="4"/>
      <c r="C470" s="4"/>
      <c r="D470" s="4"/>
    </row>
    <row r="471" spans="2:4" x14ac:dyDescent="0.3">
      <c r="B471" s="4"/>
      <c r="C471" s="4"/>
      <c r="D471" s="4"/>
    </row>
    <row r="472" spans="2:4" x14ac:dyDescent="0.3">
      <c r="B472" s="4"/>
      <c r="C472" s="4"/>
      <c r="D472" s="4"/>
    </row>
    <row r="473" spans="2:4" x14ac:dyDescent="0.3">
      <c r="B473" s="4"/>
      <c r="C473" s="4"/>
      <c r="D473" s="4"/>
    </row>
    <row r="474" spans="2:4" x14ac:dyDescent="0.3">
      <c r="B474" s="4"/>
      <c r="C474" s="4"/>
      <c r="D474" s="4"/>
    </row>
    <row r="475" spans="2:4" x14ac:dyDescent="0.3">
      <c r="B475" s="4"/>
      <c r="C475" s="4"/>
      <c r="D475" s="4"/>
    </row>
    <row r="476" spans="2:4" x14ac:dyDescent="0.3">
      <c r="B476" s="4"/>
      <c r="C476" s="4"/>
      <c r="D476" s="4"/>
    </row>
    <row r="477" spans="2:4" x14ac:dyDescent="0.3">
      <c r="B477" s="4"/>
      <c r="C477" s="4"/>
      <c r="D477" s="4"/>
    </row>
    <row r="478" spans="2:4" x14ac:dyDescent="0.3">
      <c r="B478" s="16"/>
      <c r="C478" s="4"/>
      <c r="D478" s="4"/>
    </row>
    <row r="479" spans="2:4" x14ac:dyDescent="0.3">
      <c r="C479" s="8"/>
      <c r="D479" s="8"/>
    </row>
    <row r="481" spans="2:4" x14ac:dyDescent="0.3">
      <c r="B481" s="17"/>
      <c r="C481" s="8"/>
      <c r="D481" s="8"/>
    </row>
    <row r="483" spans="2:4" x14ac:dyDescent="0.3">
      <c r="B483" s="17"/>
      <c r="C483" s="8"/>
      <c r="D483" s="8"/>
    </row>
    <row r="485" spans="2:4" x14ac:dyDescent="0.3">
      <c r="C485" s="8"/>
      <c r="D485" s="8"/>
    </row>
    <row r="487" spans="2:4" x14ac:dyDescent="0.3">
      <c r="C487" s="8"/>
      <c r="D487" s="8"/>
    </row>
    <row r="773" spans="2:7" x14ac:dyDescent="0.3">
      <c r="B773" s="4"/>
      <c r="C773" s="8"/>
      <c r="D773" s="8"/>
      <c r="E773" s="9"/>
      <c r="F773" s="10"/>
      <c r="G773" s="10"/>
    </row>
    <row r="774" spans="2:7" x14ac:dyDescent="0.3">
      <c r="B774" s="4"/>
      <c r="C774" s="8"/>
      <c r="D774" s="8"/>
      <c r="E774" s="9"/>
      <c r="F774" s="10"/>
      <c r="G774" s="10"/>
    </row>
    <row r="775" spans="2:7" x14ac:dyDescent="0.3">
      <c r="B775" s="4"/>
      <c r="C775" s="8"/>
      <c r="D775" s="8"/>
      <c r="E775" s="9"/>
      <c r="F775" s="10"/>
      <c r="G775" s="10"/>
    </row>
    <row r="776" spans="2:7" x14ac:dyDescent="0.3">
      <c r="B776" s="4"/>
      <c r="C776" s="8"/>
      <c r="D776" s="8"/>
      <c r="E776" s="9"/>
      <c r="F776" s="10"/>
      <c r="G776" s="10"/>
    </row>
    <row r="777" spans="2:7" x14ac:dyDescent="0.3">
      <c r="B777" s="4"/>
      <c r="C777" s="8"/>
      <c r="D777" s="8"/>
      <c r="E777" s="9"/>
      <c r="F777" s="10"/>
      <c r="G777" s="10"/>
    </row>
    <row r="778" spans="2:7" x14ac:dyDescent="0.3">
      <c r="B778" s="4"/>
      <c r="C778" s="8"/>
      <c r="D778" s="8"/>
      <c r="E778" s="9"/>
      <c r="F778" s="10"/>
      <c r="G778" s="10"/>
    </row>
    <row r="779" spans="2:7" x14ac:dyDescent="0.3">
      <c r="B779" s="4"/>
      <c r="C779" s="8"/>
      <c r="D779" s="8"/>
      <c r="E779" s="9"/>
      <c r="F779" s="10"/>
      <c r="G779" s="10"/>
    </row>
    <row r="780" spans="2:7" x14ac:dyDescent="0.3">
      <c r="B780" s="4"/>
      <c r="C780" s="8"/>
      <c r="D780" s="8"/>
      <c r="E780" s="9"/>
      <c r="F780" s="10"/>
      <c r="G780" s="10"/>
    </row>
    <row r="781" spans="2:7" x14ac:dyDescent="0.3">
      <c r="B781" s="4"/>
      <c r="C781" s="8"/>
      <c r="D781" s="8"/>
      <c r="E781" s="9"/>
      <c r="F781" s="10"/>
      <c r="G781" s="10"/>
    </row>
    <row r="782" spans="2:7" x14ac:dyDescent="0.3">
      <c r="B782" s="4"/>
      <c r="C782" s="4"/>
      <c r="D782" s="4"/>
      <c r="E782" s="5"/>
      <c r="F782" s="6"/>
      <c r="G782" s="6"/>
    </row>
    <row r="783" spans="2:7" x14ac:dyDescent="0.3">
      <c r="B783" s="4"/>
      <c r="C783" s="4"/>
      <c r="D783" s="4"/>
      <c r="E783" s="5"/>
      <c r="F783" s="6"/>
      <c r="G783" s="6"/>
    </row>
    <row r="784" spans="2:7" x14ac:dyDescent="0.3">
      <c r="B784" s="4"/>
      <c r="C784" s="18"/>
      <c r="D784" s="18"/>
      <c r="E784" s="5"/>
      <c r="F784" s="6"/>
      <c r="G784" s="6"/>
    </row>
    <row r="785" spans="2:7" x14ac:dyDescent="0.3">
      <c r="B785" s="4"/>
      <c r="C785" s="4"/>
      <c r="D785" s="4"/>
      <c r="E785" s="5"/>
      <c r="F785" s="6"/>
      <c r="G785" s="6"/>
    </row>
    <row r="786" spans="2:7" x14ac:dyDescent="0.3">
      <c r="B786" s="4"/>
      <c r="C786" s="8"/>
      <c r="D786" s="8"/>
      <c r="E786" s="5"/>
      <c r="F786" s="6"/>
      <c r="G786" s="6"/>
    </row>
    <row r="787" spans="2:7" x14ac:dyDescent="0.3">
      <c r="B787" s="4"/>
      <c r="C787" s="4"/>
      <c r="D787" s="4"/>
      <c r="E787" s="5"/>
      <c r="F787" s="6"/>
      <c r="G787" s="6"/>
    </row>
    <row r="788" spans="2:7" x14ac:dyDescent="0.3">
      <c r="B788" s="4"/>
      <c r="C788" s="4"/>
      <c r="D788" s="4"/>
      <c r="E788" s="5"/>
      <c r="F788" s="6"/>
      <c r="G788" s="6"/>
    </row>
    <row r="789" spans="2:7" x14ac:dyDescent="0.3">
      <c r="B789" s="4"/>
      <c r="C789" s="4"/>
      <c r="D789" s="4"/>
      <c r="E789" s="5"/>
      <c r="F789" s="6"/>
      <c r="G789" s="6"/>
    </row>
    <row r="790" spans="2:7" x14ac:dyDescent="0.3">
      <c r="B790" s="4"/>
      <c r="C790" s="4"/>
      <c r="D790" s="4"/>
      <c r="E790" s="5"/>
      <c r="F790" s="6"/>
      <c r="G790" s="6"/>
    </row>
    <row r="791" spans="2:7" x14ac:dyDescent="0.3">
      <c r="B791" s="4"/>
      <c r="C791" s="4"/>
      <c r="D791" s="4"/>
      <c r="E791" s="5"/>
      <c r="F791" s="6"/>
      <c r="G791" s="6"/>
    </row>
    <row r="792" spans="2:7" x14ac:dyDescent="0.3">
      <c r="B792" s="4"/>
      <c r="C792" s="4"/>
      <c r="D792" s="4"/>
      <c r="E792" s="5"/>
      <c r="F792" s="6"/>
      <c r="G792" s="6"/>
    </row>
    <row r="793" spans="2:7" x14ac:dyDescent="0.3">
      <c r="B793" s="4"/>
      <c r="C793" s="4"/>
      <c r="D793" s="4"/>
      <c r="E793" s="5"/>
      <c r="F793" s="6"/>
      <c r="G793" s="6"/>
    </row>
    <row r="794" spans="2:7" x14ac:dyDescent="0.3">
      <c r="B794" s="4"/>
      <c r="C794" s="4"/>
      <c r="D794" s="4"/>
      <c r="E794" s="5"/>
      <c r="F794" s="6"/>
      <c r="G794" s="6"/>
    </row>
    <row r="795" spans="2:7" x14ac:dyDescent="0.3">
      <c r="B795" s="4"/>
      <c r="C795" s="4"/>
      <c r="D795" s="4"/>
      <c r="E795" s="5"/>
      <c r="F795" s="6"/>
      <c r="G795" s="6"/>
    </row>
    <row r="796" spans="2:7" x14ac:dyDescent="0.3">
      <c r="B796" s="4"/>
      <c r="C796" s="4"/>
      <c r="D796" s="4"/>
      <c r="E796" s="5"/>
      <c r="F796" s="6"/>
      <c r="G796" s="6"/>
    </row>
    <row r="797" spans="2:7" x14ac:dyDescent="0.3">
      <c r="B797" s="4"/>
      <c r="C797" s="4"/>
      <c r="D797" s="4"/>
      <c r="E797" s="5"/>
      <c r="F797" s="6"/>
      <c r="G797" s="6"/>
    </row>
    <row r="798" spans="2:7" x14ac:dyDescent="0.3">
      <c r="B798" s="4"/>
      <c r="C798" s="4"/>
      <c r="D798" s="4"/>
      <c r="E798" s="5"/>
      <c r="F798" s="6"/>
      <c r="G798" s="6"/>
    </row>
    <row r="799" spans="2:7" x14ac:dyDescent="0.3">
      <c r="B799" s="4"/>
      <c r="C799" s="4"/>
      <c r="D799" s="4"/>
      <c r="E799" s="5"/>
      <c r="F799" s="6"/>
      <c r="G799" s="6"/>
    </row>
    <row r="800" spans="2:7" x14ac:dyDescent="0.3">
      <c r="B800" s="4"/>
      <c r="C800" s="4"/>
      <c r="D800" s="4"/>
      <c r="E800" s="5"/>
      <c r="F800" s="6"/>
      <c r="G800" s="6"/>
    </row>
    <row r="801" spans="2:7" x14ac:dyDescent="0.3">
      <c r="B801" s="4"/>
      <c r="C801" s="4"/>
      <c r="D801" s="4"/>
      <c r="E801" s="5"/>
      <c r="F801" s="6"/>
      <c r="G801" s="6"/>
    </row>
    <row r="802" spans="2:7" x14ac:dyDescent="0.3">
      <c r="B802" s="4"/>
      <c r="C802" s="4"/>
      <c r="D802" s="4"/>
      <c r="E802" s="5"/>
      <c r="F802" s="6"/>
      <c r="G802" s="6"/>
    </row>
    <row r="803" spans="2:7" x14ac:dyDescent="0.3">
      <c r="B803" s="4"/>
      <c r="C803" s="4"/>
      <c r="D803" s="4"/>
      <c r="E803" s="5"/>
      <c r="F803" s="6"/>
      <c r="G803" s="6"/>
    </row>
    <row r="804" spans="2:7" x14ac:dyDescent="0.3">
      <c r="B804" s="4"/>
      <c r="C804" s="4"/>
      <c r="D804" s="4"/>
      <c r="E804" s="5"/>
      <c r="F804" s="6"/>
      <c r="G804" s="6"/>
    </row>
    <row r="805" spans="2:7" x14ac:dyDescent="0.3">
      <c r="B805" s="4"/>
      <c r="C805" s="4"/>
      <c r="D805" s="4"/>
      <c r="E805" s="5"/>
      <c r="F805" s="6"/>
      <c r="G805" s="6"/>
    </row>
    <row r="806" spans="2:7" x14ac:dyDescent="0.3">
      <c r="B806" s="4"/>
      <c r="C806" s="4"/>
      <c r="D806" s="4"/>
      <c r="E806" s="5"/>
      <c r="F806" s="6"/>
      <c r="G806" s="6"/>
    </row>
    <row r="807" spans="2:7" x14ac:dyDescent="0.3">
      <c r="B807" s="4"/>
      <c r="C807" s="4"/>
      <c r="D807" s="4"/>
      <c r="E807" s="5"/>
      <c r="F807" s="6"/>
      <c r="G807" s="6"/>
    </row>
    <row r="808" spans="2:7" x14ac:dyDescent="0.3">
      <c r="B808" s="4"/>
      <c r="C808" s="4"/>
      <c r="D808" s="4"/>
      <c r="E808" s="5"/>
      <c r="F808" s="6"/>
      <c r="G808" s="6"/>
    </row>
    <row r="809" spans="2:7" x14ac:dyDescent="0.3">
      <c r="B809" s="4"/>
      <c r="C809" s="4"/>
      <c r="D809" s="4"/>
      <c r="E809" s="5"/>
      <c r="F809" s="6"/>
      <c r="G809" s="6"/>
    </row>
    <row r="810" spans="2:7" x14ac:dyDescent="0.3">
      <c r="B810" s="4"/>
      <c r="C810" s="4"/>
      <c r="D810" s="4"/>
      <c r="E810" s="5"/>
      <c r="F810" s="6"/>
      <c r="G810" s="6"/>
    </row>
    <row r="811" spans="2:7" x14ac:dyDescent="0.3">
      <c r="B811" s="4"/>
      <c r="C811" s="4"/>
      <c r="D811" s="4"/>
      <c r="E811" s="5"/>
      <c r="F811" s="6"/>
      <c r="G811" s="6"/>
    </row>
    <row r="812" spans="2:7" x14ac:dyDescent="0.3">
      <c r="B812" s="4"/>
      <c r="C812" s="4"/>
      <c r="D812" s="4"/>
      <c r="E812" s="5"/>
      <c r="F812" s="6"/>
      <c r="G812" s="6"/>
    </row>
    <row r="813" spans="2:7" x14ac:dyDescent="0.3">
      <c r="B813" s="4"/>
      <c r="C813" s="4"/>
      <c r="D813" s="4"/>
      <c r="E813" s="5"/>
      <c r="F813" s="6"/>
      <c r="G813" s="6"/>
    </row>
    <row r="814" spans="2:7" x14ac:dyDescent="0.3">
      <c r="B814" s="4"/>
      <c r="C814" s="4"/>
      <c r="D814" s="4"/>
      <c r="E814" s="5"/>
      <c r="F814" s="6"/>
      <c r="G814" s="6"/>
    </row>
    <row r="815" spans="2:7" x14ac:dyDescent="0.3">
      <c r="B815" s="4"/>
      <c r="C815" s="4"/>
      <c r="D815" s="4"/>
      <c r="E815" s="5"/>
      <c r="F815" s="6"/>
      <c r="G815" s="6"/>
    </row>
    <row r="816" spans="2:7" x14ac:dyDescent="0.3">
      <c r="B816" s="4"/>
      <c r="C816" s="4"/>
      <c r="D816" s="4"/>
      <c r="E816" s="5"/>
      <c r="F816" s="6"/>
      <c r="G816" s="6"/>
    </row>
    <row r="817" spans="2:7" x14ac:dyDescent="0.3">
      <c r="B817" s="4"/>
      <c r="C817" s="4"/>
      <c r="D817" s="4"/>
      <c r="E817" s="5"/>
      <c r="F817" s="6"/>
      <c r="G817" s="6"/>
    </row>
    <row r="818" spans="2:7" x14ac:dyDescent="0.3">
      <c r="B818" s="4"/>
      <c r="C818" s="4"/>
      <c r="D818" s="4"/>
      <c r="E818" s="5"/>
      <c r="F818" s="6"/>
      <c r="G818" s="6"/>
    </row>
    <row r="819" spans="2:7" x14ac:dyDescent="0.3">
      <c r="B819" s="4"/>
      <c r="C819" s="4"/>
      <c r="D819" s="4"/>
      <c r="E819" s="5"/>
      <c r="F819" s="6"/>
      <c r="G819" s="6"/>
    </row>
    <row r="820" spans="2:7" x14ac:dyDescent="0.3">
      <c r="B820" s="4"/>
      <c r="C820" s="4"/>
      <c r="D820" s="4"/>
      <c r="E820" s="5"/>
      <c r="F820" s="6"/>
      <c r="G820" s="6"/>
    </row>
    <row r="821" spans="2:7" x14ac:dyDescent="0.3">
      <c r="B821" s="4"/>
      <c r="C821" s="4"/>
      <c r="D821" s="4"/>
      <c r="E821" s="5"/>
      <c r="F821" s="6"/>
      <c r="G821" s="6"/>
    </row>
    <row r="822" spans="2:7" x14ac:dyDescent="0.3">
      <c r="B822" s="4"/>
      <c r="C822" s="4"/>
      <c r="D822" s="4"/>
      <c r="E822" s="5"/>
      <c r="F822" s="6"/>
      <c r="G822" s="6"/>
    </row>
    <row r="823" spans="2:7" x14ac:dyDescent="0.3">
      <c r="B823" s="4"/>
      <c r="C823" s="4"/>
      <c r="D823" s="4"/>
      <c r="E823" s="5"/>
      <c r="F823" s="6"/>
      <c r="G823" s="6"/>
    </row>
    <row r="824" spans="2:7" x14ac:dyDescent="0.3">
      <c r="B824" s="4"/>
      <c r="C824" s="4"/>
      <c r="D824" s="4"/>
      <c r="E824" s="5"/>
      <c r="F824" s="6"/>
      <c r="G824" s="6"/>
    </row>
    <row r="825" spans="2:7" x14ac:dyDescent="0.3">
      <c r="B825" s="4"/>
      <c r="C825" s="4"/>
      <c r="D825" s="4"/>
      <c r="E825" s="5"/>
      <c r="F825" s="6"/>
      <c r="G825" s="6"/>
    </row>
    <row r="826" spans="2:7" x14ac:dyDescent="0.3">
      <c r="B826" s="4"/>
      <c r="C826" s="4"/>
      <c r="D826" s="4"/>
      <c r="E826" s="5"/>
      <c r="F826" s="6"/>
      <c r="G826" s="6"/>
    </row>
    <row r="827" spans="2:7" x14ac:dyDescent="0.3">
      <c r="B827" s="4"/>
      <c r="C827" s="4"/>
      <c r="D827" s="4"/>
      <c r="E827" s="5"/>
      <c r="F827" s="6"/>
      <c r="G827" s="6"/>
    </row>
    <row r="828" spans="2:7" x14ac:dyDescent="0.3">
      <c r="B828" s="4"/>
      <c r="C828" s="4"/>
      <c r="D828" s="4"/>
      <c r="E828" s="5"/>
      <c r="F828" s="6"/>
      <c r="G828" s="6"/>
    </row>
    <row r="829" spans="2:7" x14ac:dyDescent="0.3">
      <c r="B829" s="4"/>
      <c r="C829" s="4"/>
      <c r="D829" s="4"/>
      <c r="E829" s="5"/>
      <c r="F829" s="6"/>
      <c r="G829" s="6"/>
    </row>
    <row r="830" spans="2:7" x14ac:dyDescent="0.3">
      <c r="B830" s="4"/>
      <c r="C830" s="4"/>
      <c r="D830" s="4"/>
      <c r="E830" s="5"/>
      <c r="F830" s="6"/>
      <c r="G830" s="6"/>
    </row>
    <row r="831" spans="2:7" x14ac:dyDescent="0.3">
      <c r="B831" s="4"/>
      <c r="C831" s="4"/>
      <c r="D831" s="4"/>
      <c r="E831" s="5"/>
      <c r="F831" s="6"/>
      <c r="G831" s="6"/>
    </row>
    <row r="832" spans="2:7" x14ac:dyDescent="0.3">
      <c r="B832" s="4"/>
      <c r="C832" s="4"/>
      <c r="D832" s="4"/>
      <c r="E832" s="5"/>
      <c r="F832" s="6"/>
      <c r="G832" s="6"/>
    </row>
    <row r="833" spans="2:7" x14ac:dyDescent="0.3">
      <c r="B833" s="4"/>
      <c r="C833" s="4"/>
      <c r="D833" s="4"/>
      <c r="E833" s="5"/>
      <c r="F833" s="6"/>
      <c r="G833" s="6"/>
    </row>
    <row r="834" spans="2:7" x14ac:dyDescent="0.3">
      <c r="B834" s="4"/>
      <c r="C834" s="4"/>
      <c r="D834" s="4"/>
      <c r="E834" s="5"/>
      <c r="F834" s="6"/>
      <c r="G834" s="6"/>
    </row>
    <row r="835" spans="2:7" x14ac:dyDescent="0.3">
      <c r="B835" s="4"/>
      <c r="C835" s="4"/>
      <c r="D835" s="4"/>
      <c r="E835" s="5"/>
      <c r="F835" s="6"/>
      <c r="G835" s="6"/>
    </row>
    <row r="836" spans="2:7" x14ac:dyDescent="0.3">
      <c r="B836" s="4"/>
      <c r="C836" s="4"/>
      <c r="D836" s="4"/>
      <c r="E836" s="5"/>
      <c r="F836" s="6"/>
      <c r="G836" s="6"/>
    </row>
    <row r="837" spans="2:7" x14ac:dyDescent="0.3">
      <c r="B837" s="4"/>
      <c r="C837" s="4"/>
      <c r="D837" s="4"/>
      <c r="E837" s="5"/>
      <c r="F837" s="6"/>
      <c r="G837" s="6"/>
    </row>
    <row r="838" spans="2:7" x14ac:dyDescent="0.3">
      <c r="B838" s="4"/>
      <c r="C838" s="4"/>
      <c r="D838" s="4"/>
      <c r="E838" s="5"/>
      <c r="F838" s="6"/>
      <c r="G838" s="6"/>
    </row>
    <row r="839" spans="2:7" x14ac:dyDescent="0.3">
      <c r="B839" s="4"/>
      <c r="C839" s="8"/>
      <c r="D839" s="8"/>
      <c r="E839" s="9"/>
      <c r="F839" s="10"/>
      <c r="G839" s="10"/>
    </row>
    <row r="840" spans="2:7" x14ac:dyDescent="0.3">
      <c r="B840" s="4"/>
      <c r="C840" s="8"/>
      <c r="D840" s="8"/>
      <c r="E840" s="9"/>
      <c r="F840" s="10"/>
      <c r="G840" s="10"/>
    </row>
    <row r="841" spans="2:7" x14ac:dyDescent="0.3">
      <c r="B841" s="4"/>
      <c r="C841" s="8"/>
      <c r="D841" s="8"/>
      <c r="E841" s="9"/>
      <c r="F841" s="10"/>
      <c r="G841" s="10"/>
    </row>
    <row r="842" spans="2:7" x14ac:dyDescent="0.3">
      <c r="B842" s="4"/>
      <c r="C842" s="8"/>
      <c r="D842" s="8"/>
      <c r="E842" s="9"/>
      <c r="F842" s="10"/>
      <c r="G842" s="10"/>
    </row>
    <row r="843" spans="2:7" x14ac:dyDescent="0.3">
      <c r="B843" s="4"/>
      <c r="C843" s="8"/>
      <c r="D843" s="8"/>
      <c r="E843" s="9"/>
      <c r="F843" s="10"/>
      <c r="G843" s="10"/>
    </row>
    <row r="844" spans="2:7" x14ac:dyDescent="0.3">
      <c r="B844" s="4"/>
      <c r="C844" s="8"/>
      <c r="D844" s="8"/>
      <c r="E844" s="9"/>
      <c r="F844" s="10"/>
      <c r="G844" s="10"/>
    </row>
    <row r="845" spans="2:7" x14ac:dyDescent="0.3">
      <c r="B845" s="4"/>
      <c r="C845" s="8"/>
      <c r="D845" s="8"/>
      <c r="E845" s="9"/>
      <c r="F845" s="10"/>
      <c r="G845" s="10"/>
    </row>
    <row r="846" spans="2:7" x14ac:dyDescent="0.3">
      <c r="B846" s="4"/>
      <c r="C846" s="8"/>
      <c r="D846" s="8"/>
      <c r="E846" s="9"/>
      <c r="F846" s="10"/>
      <c r="G846" s="10"/>
    </row>
    <row r="847" spans="2:7" x14ac:dyDescent="0.3">
      <c r="B847" s="4"/>
      <c r="C847" s="8"/>
      <c r="D847" s="8"/>
      <c r="E847" s="9"/>
      <c r="F847" s="10"/>
      <c r="G847" s="10"/>
    </row>
    <row r="848" spans="2:7" x14ac:dyDescent="0.3">
      <c r="B848" s="4"/>
      <c r="C848" s="8"/>
      <c r="D848" s="8"/>
      <c r="E848" s="9"/>
      <c r="F848" s="10"/>
      <c r="G848" s="10"/>
    </row>
    <row r="849" spans="2:7" x14ac:dyDescent="0.3">
      <c r="B849" s="4"/>
      <c r="C849" s="8"/>
      <c r="D849" s="8"/>
      <c r="E849" s="9"/>
      <c r="F849" s="10"/>
      <c r="G849" s="10"/>
    </row>
    <row r="850" spans="2:7" x14ac:dyDescent="0.3">
      <c r="B850" s="4"/>
      <c r="C850" s="8"/>
      <c r="D850" s="8"/>
      <c r="E850" s="9"/>
      <c r="F850" s="10"/>
      <c r="G850" s="10"/>
    </row>
    <row r="851" spans="2:7" x14ac:dyDescent="0.3">
      <c r="B851" s="4"/>
      <c r="C851" s="8"/>
      <c r="D851" s="8"/>
      <c r="E851" s="5"/>
      <c r="F851" s="6"/>
      <c r="G851" s="6"/>
    </row>
    <row r="852" spans="2:7" x14ac:dyDescent="0.3">
      <c r="B852" s="4"/>
      <c r="C852" s="4"/>
      <c r="D852" s="4"/>
      <c r="E852" s="5"/>
      <c r="F852" s="6"/>
      <c r="G852" s="6"/>
    </row>
    <row r="853" spans="2:7" x14ac:dyDescent="0.3">
      <c r="B853" s="4"/>
      <c r="C853" s="4"/>
      <c r="D853" s="4"/>
      <c r="E853" s="5"/>
      <c r="F853" s="6"/>
      <c r="G853" s="6"/>
    </row>
    <row r="854" spans="2:7" x14ac:dyDescent="0.3">
      <c r="B854" s="4"/>
      <c r="C854" s="4"/>
      <c r="D854" s="4"/>
      <c r="E854" s="5"/>
      <c r="F854" s="6"/>
      <c r="G854" s="6"/>
    </row>
    <row r="855" spans="2:7" x14ac:dyDescent="0.3">
      <c r="B855" s="4"/>
      <c r="C855" s="4"/>
      <c r="D855" s="4"/>
      <c r="E855" s="5"/>
      <c r="F855" s="6"/>
      <c r="G855" s="6"/>
    </row>
    <row r="856" spans="2:7" x14ac:dyDescent="0.3">
      <c r="B856" s="4"/>
      <c r="C856" s="4"/>
      <c r="D856" s="4"/>
      <c r="E856" s="5"/>
      <c r="F856" s="6"/>
      <c r="G856" s="6"/>
    </row>
    <row r="857" spans="2:7" x14ac:dyDescent="0.3">
      <c r="B857" s="4"/>
      <c r="C857" s="4"/>
      <c r="D857" s="4"/>
      <c r="E857" s="5"/>
      <c r="F857" s="6"/>
      <c r="G857" s="6"/>
    </row>
    <row r="858" spans="2:7" x14ac:dyDescent="0.3">
      <c r="B858" s="4"/>
      <c r="C858" s="4"/>
      <c r="D858" s="4"/>
      <c r="E858" s="5"/>
      <c r="F858" s="6"/>
      <c r="G858" s="6"/>
    </row>
    <row r="859" spans="2:7" x14ac:dyDescent="0.3">
      <c r="B859" s="4"/>
      <c r="C859" s="4"/>
      <c r="D859" s="4"/>
      <c r="E859" s="5"/>
      <c r="F859" s="6"/>
      <c r="G859" s="6"/>
    </row>
    <row r="860" spans="2:7" x14ac:dyDescent="0.3">
      <c r="B860" s="4"/>
      <c r="C860" s="4"/>
      <c r="D860" s="4"/>
      <c r="E860" s="5"/>
      <c r="F860" s="6"/>
      <c r="G860" s="6"/>
    </row>
    <row r="861" spans="2:7" x14ac:dyDescent="0.3">
      <c r="B861" s="4"/>
      <c r="C861" s="4"/>
      <c r="D861" s="4"/>
      <c r="E861" s="5"/>
      <c r="F861" s="6"/>
      <c r="G861" s="6"/>
    </row>
    <row r="862" spans="2:7" x14ac:dyDescent="0.3">
      <c r="B862" s="4"/>
      <c r="C862" s="4"/>
      <c r="D862" s="4"/>
      <c r="E862" s="5"/>
      <c r="F862" s="6"/>
      <c r="G862" s="6"/>
    </row>
    <row r="863" spans="2:7" x14ac:dyDescent="0.3">
      <c r="B863" s="4"/>
      <c r="C863" s="4"/>
      <c r="D863" s="4"/>
      <c r="E863" s="5"/>
      <c r="F863" s="6"/>
      <c r="G863" s="6"/>
    </row>
    <row r="864" spans="2:7" x14ac:dyDescent="0.3">
      <c r="B864" s="4"/>
      <c r="C864" s="4"/>
      <c r="D864" s="4"/>
      <c r="E864" s="5"/>
      <c r="F864" s="6"/>
      <c r="G864" s="6"/>
    </row>
    <row r="865" spans="2:7" x14ac:dyDescent="0.3">
      <c r="B865" s="4"/>
      <c r="C865" s="4"/>
      <c r="D865" s="4"/>
      <c r="E865" s="5"/>
      <c r="F865" s="6"/>
      <c r="G865" s="6"/>
    </row>
    <row r="866" spans="2:7" x14ac:dyDescent="0.3">
      <c r="B866" s="4"/>
      <c r="C866" s="4"/>
      <c r="D866" s="4"/>
      <c r="E866" s="5"/>
      <c r="F866" s="6"/>
      <c r="G866" s="6"/>
    </row>
    <row r="867" spans="2:7" x14ac:dyDescent="0.3">
      <c r="B867" s="4"/>
      <c r="C867" s="4"/>
      <c r="D867" s="4"/>
      <c r="E867" s="5"/>
      <c r="F867" s="6"/>
      <c r="G867" s="6"/>
    </row>
    <row r="868" spans="2:7" x14ac:dyDescent="0.3">
      <c r="B868" s="4"/>
      <c r="C868" s="8"/>
      <c r="D868" s="8"/>
      <c r="E868" s="9"/>
      <c r="F868" s="10"/>
      <c r="G868" s="10"/>
    </row>
    <row r="869" spans="2:7" x14ac:dyDescent="0.3">
      <c r="B869" s="4"/>
      <c r="C869" s="8"/>
      <c r="D869" s="8"/>
      <c r="E869" s="9"/>
      <c r="F869" s="10"/>
      <c r="G869" s="10"/>
    </row>
    <row r="870" spans="2:7" x14ac:dyDescent="0.3">
      <c r="B870" s="4"/>
      <c r="C870" s="8"/>
      <c r="D870" s="8"/>
      <c r="E870" s="9"/>
      <c r="F870" s="10"/>
      <c r="G870" s="10"/>
    </row>
    <row r="871" spans="2:7" x14ac:dyDescent="0.3">
      <c r="B871" s="4"/>
      <c r="C871" s="8"/>
      <c r="D871" s="8"/>
      <c r="E871" s="9"/>
      <c r="F871" s="10"/>
      <c r="G871" s="10"/>
    </row>
    <row r="872" spans="2:7" x14ac:dyDescent="0.3">
      <c r="B872" s="4"/>
      <c r="C872" s="8"/>
      <c r="D872" s="8"/>
      <c r="E872" s="9"/>
      <c r="F872" s="10"/>
      <c r="G872" s="10"/>
    </row>
    <row r="873" spans="2:7" x14ac:dyDescent="0.3">
      <c r="B873" s="4"/>
      <c r="C873" s="8"/>
      <c r="D873" s="8"/>
      <c r="E873" s="9"/>
      <c r="F873" s="10"/>
      <c r="G873" s="10"/>
    </row>
    <row r="874" spans="2:7" x14ac:dyDescent="0.3">
      <c r="B874" s="4"/>
      <c r="C874" s="8"/>
      <c r="D874" s="8"/>
      <c r="E874" s="9"/>
      <c r="F874" s="10"/>
      <c r="G874" s="10"/>
    </row>
    <row r="875" spans="2:7" x14ac:dyDescent="0.3">
      <c r="B875" s="4"/>
      <c r="C875" s="8"/>
      <c r="D875" s="8"/>
      <c r="E875" s="9"/>
      <c r="F875" s="10"/>
      <c r="G875" s="10"/>
    </row>
    <row r="876" spans="2:7" x14ac:dyDescent="0.3">
      <c r="B876" s="4"/>
      <c r="C876" s="8"/>
      <c r="D876" s="8"/>
      <c r="E876" s="9"/>
      <c r="F876" s="10"/>
      <c r="G876" s="10"/>
    </row>
    <row r="877" spans="2:7" x14ac:dyDescent="0.3">
      <c r="B877" s="4"/>
      <c r="C877" s="8"/>
      <c r="D877" s="8"/>
      <c r="E877" s="9"/>
      <c r="F877" s="10"/>
      <c r="G877" s="10"/>
    </row>
    <row r="878" spans="2:7" x14ac:dyDescent="0.3">
      <c r="B878" s="4"/>
      <c r="C878" s="8"/>
      <c r="D878" s="8"/>
      <c r="E878" s="9"/>
      <c r="F878" s="10"/>
      <c r="G878" s="10"/>
    </row>
    <row r="879" spans="2:7" x14ac:dyDescent="0.3">
      <c r="B879" s="4"/>
      <c r="C879" s="8"/>
      <c r="D879" s="8"/>
      <c r="E879" s="9"/>
      <c r="F879" s="10"/>
      <c r="G879" s="10"/>
    </row>
    <row r="880" spans="2:7" x14ac:dyDescent="0.3">
      <c r="B880" s="4"/>
      <c r="C880" s="8"/>
      <c r="D880" s="8"/>
      <c r="E880" s="9"/>
      <c r="F880" s="10"/>
      <c r="G880" s="10"/>
    </row>
    <row r="881" spans="2:7" x14ac:dyDescent="0.3">
      <c r="B881" s="4"/>
      <c r="C881" s="8"/>
      <c r="D881" s="8"/>
      <c r="E881" s="9"/>
      <c r="F881" s="10"/>
      <c r="G881" s="10"/>
    </row>
    <row r="882" spans="2:7" x14ac:dyDescent="0.3">
      <c r="B882" s="4"/>
      <c r="C882" s="8"/>
      <c r="D882" s="8"/>
      <c r="E882" s="9"/>
      <c r="F882" s="10"/>
      <c r="G882" s="10"/>
    </row>
    <row r="883" spans="2:7" x14ac:dyDescent="0.3">
      <c r="B883" s="4"/>
      <c r="C883" s="8"/>
      <c r="D883" s="8"/>
      <c r="E883" s="9"/>
      <c r="F883" s="10"/>
      <c r="G883" s="10"/>
    </row>
    <row r="884" spans="2:7" x14ac:dyDescent="0.3">
      <c r="B884" s="4"/>
      <c r="C884" s="8"/>
      <c r="D884" s="8"/>
      <c r="E884" s="9"/>
      <c r="F884" s="10"/>
      <c r="G884" s="10"/>
    </row>
    <row r="885" spans="2:7" x14ac:dyDescent="0.3">
      <c r="B885" s="4"/>
      <c r="C885" s="8"/>
      <c r="D885" s="8"/>
      <c r="E885" s="9"/>
      <c r="F885" s="10"/>
      <c r="G885" s="10"/>
    </row>
    <row r="886" spans="2:7" x14ac:dyDescent="0.3">
      <c r="B886" s="4"/>
      <c r="C886" s="8"/>
      <c r="D886" s="8"/>
      <c r="E886" s="9"/>
      <c r="F886" s="10"/>
      <c r="G886" s="10"/>
    </row>
    <row r="887" spans="2:7" x14ac:dyDescent="0.3">
      <c r="B887" s="4"/>
      <c r="C887" s="8"/>
      <c r="D887" s="8"/>
      <c r="E887" s="9"/>
      <c r="F887" s="10"/>
      <c r="G887" s="10"/>
    </row>
    <row r="888" spans="2:7" x14ac:dyDescent="0.3">
      <c r="B888" s="4"/>
      <c r="C888" s="8"/>
      <c r="D888" s="8"/>
      <c r="E888" s="9"/>
      <c r="F888" s="10"/>
      <c r="G888" s="10"/>
    </row>
    <row r="889" spans="2:7" x14ac:dyDescent="0.3">
      <c r="B889" s="4"/>
      <c r="C889" s="8"/>
      <c r="D889" s="8"/>
      <c r="E889" s="9"/>
      <c r="F889" s="10"/>
      <c r="G889" s="10"/>
    </row>
    <row r="890" spans="2:7" x14ac:dyDescent="0.3">
      <c r="B890" s="4"/>
      <c r="C890" s="8"/>
      <c r="D890" s="8"/>
      <c r="E890" s="9"/>
      <c r="F890" s="10"/>
      <c r="G890" s="10"/>
    </row>
    <row r="891" spans="2:7" x14ac:dyDescent="0.3">
      <c r="B891" s="4"/>
      <c r="C891" s="8"/>
      <c r="D891" s="8"/>
      <c r="E891" s="9"/>
      <c r="F891" s="10"/>
      <c r="G891" s="10"/>
    </row>
    <row r="892" spans="2:7" x14ac:dyDescent="0.3">
      <c r="B892" s="4"/>
      <c r="C892" s="4"/>
      <c r="D892" s="4"/>
      <c r="E892" s="5"/>
      <c r="F892" s="6"/>
      <c r="G892" s="6"/>
    </row>
    <row r="893" spans="2:7" x14ac:dyDescent="0.3">
      <c r="B893" s="4"/>
      <c r="C893" s="8"/>
      <c r="D893" s="8"/>
      <c r="E893" s="5"/>
      <c r="F893" s="6"/>
      <c r="G893" s="6"/>
    </row>
    <row r="894" spans="2:7" x14ac:dyDescent="0.3">
      <c r="B894" s="4"/>
      <c r="C894" s="4"/>
      <c r="D894" s="4"/>
      <c r="E894" s="5"/>
      <c r="F894" s="6"/>
      <c r="G894" s="6"/>
    </row>
    <row r="895" spans="2:7" x14ac:dyDescent="0.3">
      <c r="B895" s="4"/>
      <c r="C895" s="4"/>
      <c r="D895" s="4"/>
      <c r="E895" s="5"/>
      <c r="F895" s="6"/>
      <c r="G895" s="6"/>
    </row>
    <row r="896" spans="2:7" x14ac:dyDescent="0.3">
      <c r="B896" s="4"/>
      <c r="C896" s="4"/>
      <c r="D896" s="4"/>
      <c r="E896" s="5"/>
      <c r="F896" s="6"/>
      <c r="G896" s="6"/>
    </row>
    <row r="897" spans="2:7" x14ac:dyDescent="0.3">
      <c r="B897" s="4"/>
      <c r="C897" s="4"/>
      <c r="D897" s="4"/>
      <c r="E897" s="5"/>
      <c r="F897" s="6"/>
      <c r="G897" s="6"/>
    </row>
    <row r="898" spans="2:7" x14ac:dyDescent="0.3">
      <c r="B898" s="4"/>
      <c r="C898" s="4"/>
      <c r="D898" s="4"/>
      <c r="E898" s="5"/>
      <c r="F898" s="6"/>
      <c r="G898" s="6"/>
    </row>
    <row r="899" spans="2:7" x14ac:dyDescent="0.3">
      <c r="B899" s="4"/>
      <c r="C899" s="4"/>
      <c r="D899" s="4"/>
      <c r="E899" s="5"/>
      <c r="F899" s="6"/>
      <c r="G899" s="6"/>
    </row>
    <row r="900" spans="2:7" x14ac:dyDescent="0.3">
      <c r="B900" s="4"/>
      <c r="C900" s="4"/>
      <c r="D900" s="4"/>
      <c r="E900" s="5"/>
      <c r="F900" s="6"/>
      <c r="G900" s="6"/>
    </row>
    <row r="901" spans="2:7" x14ac:dyDescent="0.3">
      <c r="B901" s="4"/>
      <c r="C901" s="4"/>
      <c r="D901" s="4"/>
      <c r="E901" s="5"/>
      <c r="F901" s="6"/>
      <c r="G901" s="6"/>
    </row>
    <row r="902" spans="2:7" x14ac:dyDescent="0.3">
      <c r="B902" s="4"/>
      <c r="C902" s="4"/>
      <c r="D902" s="4"/>
      <c r="E902" s="5"/>
      <c r="F902" s="6"/>
      <c r="G902" s="6"/>
    </row>
    <row r="903" spans="2:7" x14ac:dyDescent="0.3">
      <c r="B903" s="4"/>
      <c r="C903" s="4"/>
      <c r="D903" s="4"/>
      <c r="E903" s="5"/>
      <c r="F903" s="6"/>
      <c r="G903" s="6"/>
    </row>
    <row r="904" spans="2:7" x14ac:dyDescent="0.3">
      <c r="B904" s="4"/>
      <c r="C904" s="4"/>
      <c r="D904" s="4"/>
      <c r="E904" s="5"/>
      <c r="F904" s="6"/>
      <c r="G904" s="6"/>
    </row>
    <row r="905" spans="2:7" x14ac:dyDescent="0.3">
      <c r="B905" s="4"/>
      <c r="C905" s="4"/>
      <c r="D905" s="4"/>
      <c r="E905" s="5"/>
      <c r="F905" s="6"/>
      <c r="G905" s="6"/>
    </row>
    <row r="906" spans="2:7" x14ac:dyDescent="0.3">
      <c r="B906" s="4"/>
      <c r="C906" s="4"/>
      <c r="D906" s="4"/>
      <c r="E906" s="5"/>
      <c r="F906" s="6"/>
      <c r="G906" s="6"/>
    </row>
    <row r="907" spans="2:7" x14ac:dyDescent="0.3">
      <c r="B907" s="4"/>
      <c r="C907" s="4"/>
      <c r="D907" s="4"/>
      <c r="E907" s="5"/>
      <c r="F907" s="6"/>
      <c r="G907" s="6"/>
    </row>
    <row r="908" spans="2:7" x14ac:dyDescent="0.3">
      <c r="B908" s="4"/>
      <c r="C908" s="4"/>
      <c r="D908" s="4"/>
      <c r="E908" s="5"/>
      <c r="F908" s="6"/>
      <c r="G908" s="6"/>
    </row>
    <row r="909" spans="2:7" x14ac:dyDescent="0.3">
      <c r="B909" s="4"/>
      <c r="C909" s="4"/>
      <c r="D909" s="4"/>
      <c r="E909" s="5"/>
      <c r="F909" s="6"/>
      <c r="G909" s="6"/>
    </row>
    <row r="910" spans="2:7" x14ac:dyDescent="0.3">
      <c r="B910" s="4"/>
      <c r="C910" s="4"/>
      <c r="D910" s="4"/>
      <c r="E910" s="5"/>
      <c r="F910" s="6"/>
      <c r="G910" s="6"/>
    </row>
    <row r="911" spans="2:7" x14ac:dyDescent="0.3">
      <c r="B911" s="4"/>
      <c r="C911" s="4"/>
      <c r="D911" s="4"/>
      <c r="E911" s="5"/>
      <c r="F911" s="6"/>
      <c r="G911" s="6"/>
    </row>
    <row r="912" spans="2:7" x14ac:dyDescent="0.3">
      <c r="B912" s="4"/>
      <c r="C912" s="4"/>
      <c r="D912" s="4"/>
      <c r="E912" s="5"/>
      <c r="F912" s="6"/>
      <c r="G912" s="6"/>
    </row>
    <row r="913" spans="2:7" x14ac:dyDescent="0.3">
      <c r="B913" s="4"/>
      <c r="C913" s="4"/>
      <c r="D913" s="4"/>
      <c r="E913" s="5"/>
      <c r="F913" s="6"/>
      <c r="G913" s="6"/>
    </row>
    <row r="914" spans="2:7" x14ac:dyDescent="0.3">
      <c r="B914" s="4"/>
      <c r="C914" s="4"/>
      <c r="D914" s="4"/>
      <c r="E914" s="5"/>
      <c r="F914" s="6"/>
      <c r="G914" s="6"/>
    </row>
    <row r="915" spans="2:7" x14ac:dyDescent="0.3">
      <c r="B915" s="4"/>
      <c r="C915" s="4"/>
      <c r="D915" s="4"/>
      <c r="E915" s="5"/>
      <c r="F915" s="6"/>
      <c r="G915" s="6"/>
    </row>
    <row r="916" spans="2:7" x14ac:dyDescent="0.3">
      <c r="B916" s="4"/>
      <c r="C916" s="4"/>
      <c r="D916" s="4"/>
      <c r="E916" s="5"/>
      <c r="F916" s="6"/>
      <c r="G916" s="6"/>
    </row>
    <row r="917" spans="2:7" x14ac:dyDescent="0.3">
      <c r="B917" s="4"/>
      <c r="C917" s="4"/>
      <c r="D917" s="4"/>
      <c r="E917" s="5"/>
      <c r="F917" s="6"/>
      <c r="G917" s="6"/>
    </row>
    <row r="918" spans="2:7" x14ac:dyDescent="0.3">
      <c r="B918" s="4"/>
      <c r="C918" s="4"/>
      <c r="D918" s="4"/>
      <c r="E918" s="5"/>
      <c r="F918" s="6"/>
      <c r="G918" s="6"/>
    </row>
    <row r="919" spans="2:7" x14ac:dyDescent="0.3">
      <c r="B919" s="4"/>
      <c r="C919" s="4"/>
      <c r="D919" s="4"/>
      <c r="E919" s="5"/>
      <c r="F919" s="6"/>
      <c r="G919" s="6"/>
    </row>
    <row r="920" spans="2:7" x14ac:dyDescent="0.3">
      <c r="B920" s="4"/>
      <c r="C920" s="4"/>
      <c r="D920" s="4"/>
      <c r="E920" s="5"/>
      <c r="F920" s="6"/>
      <c r="G920" s="6"/>
    </row>
    <row r="921" spans="2:7" x14ac:dyDescent="0.3">
      <c r="B921" s="4"/>
      <c r="C921" s="4"/>
      <c r="D921" s="4"/>
      <c r="E921" s="5"/>
      <c r="F921" s="6"/>
      <c r="G921" s="6"/>
    </row>
    <row r="922" spans="2:7" x14ac:dyDescent="0.3">
      <c r="B922" s="4"/>
      <c r="C922" s="4"/>
      <c r="D922" s="4"/>
      <c r="E922" s="5"/>
      <c r="F922" s="6"/>
      <c r="G922" s="6"/>
    </row>
    <row r="923" spans="2:7" x14ac:dyDescent="0.3">
      <c r="B923" s="4"/>
      <c r="C923" s="4"/>
      <c r="D923" s="4"/>
      <c r="E923" s="5"/>
      <c r="F923" s="6"/>
      <c r="G923" s="6"/>
    </row>
    <row r="924" spans="2:7" x14ac:dyDescent="0.3">
      <c r="B924" s="4"/>
      <c r="C924" s="4"/>
      <c r="D924" s="4"/>
      <c r="E924" s="5"/>
      <c r="F924" s="6"/>
      <c r="G924" s="6"/>
    </row>
    <row r="925" spans="2:7" x14ac:dyDescent="0.3">
      <c r="B925" s="4"/>
      <c r="C925" s="4"/>
      <c r="D925" s="4"/>
      <c r="E925" s="5"/>
      <c r="F925" s="6"/>
      <c r="G925" s="6"/>
    </row>
    <row r="926" spans="2:7" x14ac:dyDescent="0.3">
      <c r="B926" s="4"/>
      <c r="C926" s="4"/>
      <c r="D926" s="4"/>
      <c r="E926" s="5"/>
      <c r="F926" s="6"/>
      <c r="G926" s="6"/>
    </row>
    <row r="927" spans="2:7" x14ac:dyDescent="0.3">
      <c r="B927" s="4"/>
      <c r="C927" s="8"/>
      <c r="D927" s="8"/>
      <c r="E927" s="9"/>
      <c r="F927" s="10"/>
      <c r="G927" s="10"/>
    </row>
    <row r="928" spans="2:7" x14ac:dyDescent="0.3">
      <c r="B928" s="4"/>
      <c r="C928" s="4"/>
      <c r="D928" s="4"/>
      <c r="E928" s="5"/>
      <c r="F928" s="6"/>
      <c r="G928" s="6"/>
    </row>
    <row r="929" spans="2:7" x14ac:dyDescent="0.3">
      <c r="B929" s="4"/>
      <c r="C929" s="4"/>
      <c r="D929" s="4"/>
      <c r="E929" s="5"/>
      <c r="F929" s="6"/>
      <c r="G929" s="6"/>
    </row>
    <row r="930" spans="2:7" x14ac:dyDescent="0.3">
      <c r="B930" s="4"/>
      <c r="C930" s="8"/>
      <c r="D930" s="8"/>
      <c r="E930" s="5"/>
      <c r="F930" s="6"/>
      <c r="G930" s="6"/>
    </row>
    <row r="931" spans="2:7" x14ac:dyDescent="0.3">
      <c r="B931" s="4"/>
      <c r="C931" s="4"/>
      <c r="D931" s="4"/>
      <c r="E931" s="5"/>
      <c r="F931" s="6"/>
      <c r="G931" s="6"/>
    </row>
    <row r="932" spans="2:7" x14ac:dyDescent="0.3">
      <c r="B932" s="4"/>
      <c r="C932" s="4"/>
      <c r="D932" s="4"/>
      <c r="E932" s="5"/>
      <c r="F932" s="6"/>
      <c r="G932" s="6"/>
    </row>
    <row r="933" spans="2:7" x14ac:dyDescent="0.3">
      <c r="B933" s="4"/>
      <c r="C933" s="4"/>
      <c r="D933" s="4"/>
      <c r="E933" s="5"/>
      <c r="F933" s="6"/>
      <c r="G933" s="6"/>
    </row>
    <row r="934" spans="2:7" x14ac:dyDescent="0.3">
      <c r="B934" s="4"/>
      <c r="C934" s="4"/>
      <c r="D934" s="4"/>
      <c r="E934" s="5"/>
      <c r="F934" s="6"/>
      <c r="G934" s="6"/>
    </row>
    <row r="935" spans="2:7" x14ac:dyDescent="0.3">
      <c r="B935" s="4"/>
      <c r="C935" s="4"/>
      <c r="D935" s="4"/>
      <c r="E935" s="5"/>
      <c r="F935" s="6"/>
      <c r="G935" s="6"/>
    </row>
    <row r="936" spans="2:7" x14ac:dyDescent="0.3">
      <c r="B936" s="4"/>
      <c r="C936" s="4"/>
      <c r="D936" s="4"/>
      <c r="E936" s="5"/>
      <c r="F936" s="6"/>
      <c r="G936" s="6"/>
    </row>
    <row r="937" spans="2:7" x14ac:dyDescent="0.3">
      <c r="B937" s="4"/>
      <c r="C937" s="4"/>
      <c r="D937" s="4"/>
      <c r="E937" s="5"/>
      <c r="F937" s="6"/>
      <c r="G937" s="6"/>
    </row>
    <row r="938" spans="2:7" x14ac:dyDescent="0.3">
      <c r="B938" s="4"/>
      <c r="C938" s="4"/>
      <c r="D938" s="4"/>
      <c r="E938" s="5"/>
      <c r="F938" s="6"/>
      <c r="G938" s="6"/>
    </row>
    <row r="939" spans="2:7" x14ac:dyDescent="0.3">
      <c r="B939" s="4"/>
      <c r="C939" s="4"/>
      <c r="D939" s="4"/>
      <c r="E939" s="5"/>
      <c r="F939" s="6"/>
      <c r="G939" s="6"/>
    </row>
    <row r="940" spans="2:7" x14ac:dyDescent="0.3">
      <c r="B940" s="4"/>
      <c r="C940" s="4"/>
      <c r="D940" s="4"/>
      <c r="E940" s="5"/>
      <c r="F940" s="6"/>
      <c r="G940" s="6"/>
    </row>
    <row r="941" spans="2:7" x14ac:dyDescent="0.3">
      <c r="B941" s="4"/>
      <c r="C941" s="4"/>
      <c r="D941" s="4"/>
      <c r="E941" s="5"/>
      <c r="F941" s="6"/>
      <c r="G941" s="6"/>
    </row>
    <row r="942" spans="2:7" x14ac:dyDescent="0.3">
      <c r="B942" s="4"/>
      <c r="C942" s="4"/>
      <c r="D942" s="4"/>
      <c r="E942" s="5"/>
      <c r="F942" s="6"/>
      <c r="G942" s="6"/>
    </row>
    <row r="943" spans="2:7" x14ac:dyDescent="0.3">
      <c r="B943" s="4"/>
      <c r="C943" s="4"/>
      <c r="D943" s="4"/>
      <c r="E943" s="5"/>
      <c r="F943" s="6"/>
      <c r="G943" s="6"/>
    </row>
    <row r="944" spans="2:7" x14ac:dyDescent="0.3">
      <c r="B944" s="4"/>
      <c r="C944" s="4"/>
      <c r="D944" s="4"/>
      <c r="E944" s="5"/>
      <c r="F944" s="6"/>
      <c r="G944" s="6"/>
    </row>
    <row r="945" spans="2:7" x14ac:dyDescent="0.3">
      <c r="B945" s="4"/>
      <c r="C945" s="4"/>
      <c r="D945" s="4"/>
      <c r="E945" s="5"/>
      <c r="F945" s="6"/>
      <c r="G945" s="6"/>
    </row>
    <row r="946" spans="2:7" x14ac:dyDescent="0.3">
      <c r="B946" s="4"/>
      <c r="C946" s="4"/>
      <c r="D946" s="4"/>
      <c r="E946" s="5"/>
      <c r="F946" s="6"/>
      <c r="G946" s="6"/>
    </row>
    <row r="947" spans="2:7" x14ac:dyDescent="0.3">
      <c r="B947" s="4"/>
      <c r="C947" s="4"/>
      <c r="D947" s="4"/>
      <c r="E947" s="5"/>
      <c r="F947" s="6"/>
      <c r="G947" s="6"/>
    </row>
    <row r="948" spans="2:7" x14ac:dyDescent="0.3">
      <c r="B948" s="4"/>
      <c r="C948" s="4"/>
      <c r="D948" s="4"/>
      <c r="E948" s="5"/>
      <c r="F948" s="6"/>
      <c r="G948" s="6"/>
    </row>
    <row r="949" spans="2:7" x14ac:dyDescent="0.3">
      <c r="B949" s="4"/>
      <c r="C949" s="4"/>
      <c r="D949" s="4"/>
      <c r="E949" s="5"/>
      <c r="F949" s="6"/>
      <c r="G949" s="6"/>
    </row>
    <row r="950" spans="2:7" x14ac:dyDescent="0.3">
      <c r="B950" s="4"/>
      <c r="C950" s="4"/>
      <c r="D950" s="4"/>
      <c r="E950" s="5"/>
      <c r="F950" s="6"/>
      <c r="G950" s="6"/>
    </row>
    <row r="951" spans="2:7" x14ac:dyDescent="0.3">
      <c r="B951" s="4"/>
      <c r="C951" s="4"/>
      <c r="D951" s="4"/>
      <c r="E951" s="5"/>
      <c r="F951" s="6"/>
      <c r="G951" s="6"/>
    </row>
    <row r="952" spans="2:7" x14ac:dyDescent="0.3">
      <c r="B952" s="4"/>
      <c r="C952" s="4"/>
      <c r="D952" s="4"/>
      <c r="E952" s="5"/>
      <c r="F952" s="6"/>
      <c r="G952" s="6"/>
    </row>
    <row r="953" spans="2:7" x14ac:dyDescent="0.3">
      <c r="B953" s="4"/>
      <c r="C953" s="4"/>
      <c r="D953" s="4"/>
      <c r="E953" s="5"/>
      <c r="F953" s="6"/>
      <c r="G953" s="6"/>
    </row>
    <row r="954" spans="2:7" x14ac:dyDescent="0.3">
      <c r="B954" s="4"/>
      <c r="C954" s="4"/>
      <c r="D954" s="4"/>
      <c r="E954" s="5"/>
      <c r="F954" s="6"/>
      <c r="G954" s="6"/>
    </row>
    <row r="955" spans="2:7" x14ac:dyDescent="0.3">
      <c r="B955" s="4"/>
      <c r="C955" s="4"/>
      <c r="D955" s="4"/>
      <c r="E955" s="5"/>
      <c r="F955" s="6"/>
      <c r="G955" s="6"/>
    </row>
    <row r="956" spans="2:7" x14ac:dyDescent="0.3">
      <c r="B956" s="4"/>
      <c r="C956" s="8"/>
      <c r="D956" s="8"/>
      <c r="E956" s="9"/>
      <c r="F956" s="10"/>
      <c r="G956" s="10"/>
    </row>
    <row r="957" spans="2:7" x14ac:dyDescent="0.3">
      <c r="B957" s="4"/>
      <c r="C957" s="4"/>
      <c r="D957" s="4"/>
      <c r="E957" s="5"/>
      <c r="F957" s="6"/>
      <c r="G957" s="6"/>
    </row>
    <row r="958" spans="2:7" x14ac:dyDescent="0.3">
      <c r="B958" s="4"/>
      <c r="C958" s="8"/>
      <c r="D958" s="8"/>
      <c r="E958" s="5"/>
      <c r="F958" s="6"/>
      <c r="G958" s="6"/>
    </row>
    <row r="959" spans="2:7" x14ac:dyDescent="0.3">
      <c r="B959" s="4"/>
      <c r="C959" s="4"/>
      <c r="D959" s="4"/>
      <c r="E959" s="5"/>
      <c r="F959" s="6"/>
      <c r="G959" s="6"/>
    </row>
    <row r="960" spans="2:7" x14ac:dyDescent="0.3">
      <c r="B960" s="4"/>
      <c r="C960" s="4"/>
      <c r="D960" s="4"/>
      <c r="E960" s="5"/>
      <c r="F960" s="6"/>
      <c r="G960" s="6"/>
    </row>
    <row r="961" spans="2:7" x14ac:dyDescent="0.3">
      <c r="B961" s="4"/>
      <c r="C961" s="4"/>
      <c r="D961" s="4"/>
      <c r="E961" s="5"/>
      <c r="F961" s="6"/>
      <c r="G961" s="6"/>
    </row>
    <row r="962" spans="2:7" x14ac:dyDescent="0.3">
      <c r="B962" s="4"/>
      <c r="C962" s="4"/>
      <c r="D962" s="4"/>
      <c r="E962" s="5"/>
      <c r="F962" s="6"/>
      <c r="G962" s="6"/>
    </row>
    <row r="963" spans="2:7" x14ac:dyDescent="0.3">
      <c r="B963" s="4"/>
      <c r="C963" s="4"/>
      <c r="D963" s="4"/>
      <c r="E963" s="5"/>
      <c r="F963" s="6"/>
      <c r="G963" s="6"/>
    </row>
    <row r="964" spans="2:7" x14ac:dyDescent="0.3">
      <c r="B964" s="4"/>
      <c r="C964" s="4"/>
      <c r="D964" s="4"/>
      <c r="E964" s="5"/>
      <c r="F964" s="6"/>
      <c r="G964" s="6"/>
    </row>
    <row r="965" spans="2:7" x14ac:dyDescent="0.3">
      <c r="B965" s="4"/>
      <c r="C965" s="4"/>
      <c r="D965" s="4"/>
      <c r="E965" s="5"/>
      <c r="F965" s="6"/>
      <c r="G965" s="6"/>
    </row>
    <row r="966" spans="2:7" x14ac:dyDescent="0.3">
      <c r="B966" s="4"/>
      <c r="C966" s="4"/>
      <c r="D966" s="4"/>
      <c r="E966" s="5"/>
      <c r="F966" s="6"/>
      <c r="G966" s="6"/>
    </row>
    <row r="967" spans="2:7" x14ac:dyDescent="0.3">
      <c r="B967" s="4"/>
      <c r="C967" s="4"/>
      <c r="D967" s="4"/>
      <c r="E967" s="5"/>
      <c r="F967" s="6"/>
      <c r="G967" s="6"/>
    </row>
    <row r="968" spans="2:7" x14ac:dyDescent="0.3">
      <c r="B968" s="4"/>
      <c r="C968" s="4"/>
      <c r="D968" s="4"/>
      <c r="E968" s="5"/>
      <c r="F968" s="6"/>
      <c r="G968" s="6"/>
    </row>
    <row r="969" spans="2:7" x14ac:dyDescent="0.3">
      <c r="B969" s="4"/>
      <c r="C969" s="4"/>
      <c r="D969" s="4"/>
      <c r="E969" s="5"/>
      <c r="F969" s="6"/>
      <c r="G969" s="6"/>
    </row>
    <row r="970" spans="2:7" x14ac:dyDescent="0.3">
      <c r="B970" s="4"/>
      <c r="C970" s="4"/>
      <c r="D970" s="4"/>
      <c r="E970" s="5"/>
      <c r="F970" s="6"/>
      <c r="G970" s="6"/>
    </row>
    <row r="971" spans="2:7" x14ac:dyDescent="0.3">
      <c r="B971" s="4"/>
      <c r="C971" s="4"/>
      <c r="D971" s="4"/>
      <c r="E971" s="5"/>
      <c r="F971" s="6"/>
      <c r="G971" s="6"/>
    </row>
    <row r="972" spans="2:7" x14ac:dyDescent="0.3">
      <c r="B972" s="4"/>
      <c r="C972" s="4"/>
      <c r="D972" s="4"/>
      <c r="E972" s="5"/>
      <c r="F972" s="6"/>
      <c r="G972" s="6"/>
    </row>
    <row r="973" spans="2:7" x14ac:dyDescent="0.3">
      <c r="B973" s="4"/>
      <c r="C973" s="4"/>
      <c r="D973" s="4"/>
      <c r="E973" s="5"/>
      <c r="F973" s="6"/>
      <c r="G973" s="6"/>
    </row>
    <row r="974" spans="2:7" x14ac:dyDescent="0.3">
      <c r="B974" s="4"/>
      <c r="C974" s="4"/>
      <c r="D974" s="4"/>
      <c r="E974" s="5"/>
      <c r="F974" s="6"/>
      <c r="G974" s="6"/>
    </row>
    <row r="975" spans="2:7" x14ac:dyDescent="0.3">
      <c r="B975" s="4"/>
      <c r="C975" s="4"/>
      <c r="D975" s="4"/>
      <c r="E975" s="5"/>
      <c r="F975" s="6"/>
      <c r="G975" s="6"/>
    </row>
    <row r="976" spans="2:7" x14ac:dyDescent="0.3">
      <c r="B976" s="4"/>
      <c r="C976" s="4"/>
      <c r="D976" s="4"/>
      <c r="E976" s="5"/>
      <c r="F976" s="6"/>
      <c r="G976" s="6"/>
    </row>
    <row r="977" spans="2:7" x14ac:dyDescent="0.3">
      <c r="B977" s="4"/>
      <c r="C977" s="4"/>
      <c r="D977" s="4"/>
      <c r="E977" s="5"/>
      <c r="F977" s="6"/>
      <c r="G977" s="6"/>
    </row>
    <row r="978" spans="2:7" x14ac:dyDescent="0.3">
      <c r="B978" s="4"/>
      <c r="C978" s="4"/>
      <c r="D978" s="4"/>
      <c r="E978" s="5"/>
      <c r="F978" s="6"/>
      <c r="G978" s="6"/>
    </row>
    <row r="979" spans="2:7" x14ac:dyDescent="0.3">
      <c r="B979" s="4"/>
      <c r="C979" s="4"/>
      <c r="D979" s="4"/>
      <c r="E979" s="5"/>
      <c r="F979" s="6"/>
      <c r="G979" s="6"/>
    </row>
    <row r="980" spans="2:7" x14ac:dyDescent="0.3">
      <c r="B980" s="4"/>
      <c r="C980" s="4"/>
      <c r="D980" s="4"/>
      <c r="E980" s="5"/>
      <c r="F980" s="6"/>
      <c r="G980" s="6"/>
    </row>
    <row r="981" spans="2:7" x14ac:dyDescent="0.3">
      <c r="B981" s="4"/>
      <c r="C981" s="4"/>
      <c r="D981" s="4"/>
      <c r="E981" s="5"/>
      <c r="F981" s="6"/>
      <c r="G981" s="6"/>
    </row>
    <row r="982" spans="2:7" x14ac:dyDescent="0.3">
      <c r="B982" s="4"/>
      <c r="C982" s="4"/>
      <c r="D982" s="4"/>
      <c r="E982" s="5"/>
      <c r="F982" s="6"/>
      <c r="G982" s="6"/>
    </row>
    <row r="983" spans="2:7" x14ac:dyDescent="0.3">
      <c r="B983" s="4"/>
      <c r="C983" s="4"/>
      <c r="D983" s="4"/>
      <c r="E983" s="5"/>
      <c r="F983" s="6"/>
      <c r="G983" s="6"/>
    </row>
    <row r="984" spans="2:7" x14ac:dyDescent="0.3">
      <c r="B984" s="4"/>
      <c r="C984" s="4"/>
      <c r="D984" s="4"/>
      <c r="E984" s="5"/>
      <c r="F984" s="6"/>
      <c r="G984" s="6"/>
    </row>
    <row r="985" spans="2:7" x14ac:dyDescent="0.3">
      <c r="B985" s="4"/>
      <c r="C985" s="4"/>
      <c r="D985" s="4"/>
      <c r="E985" s="5"/>
      <c r="F985" s="6"/>
      <c r="G985" s="6"/>
    </row>
    <row r="986" spans="2:7" x14ac:dyDescent="0.3">
      <c r="B986" s="4"/>
      <c r="C986" s="8"/>
      <c r="D986" s="8"/>
      <c r="E986" s="9"/>
      <c r="F986" s="10"/>
      <c r="G986" s="10"/>
    </row>
    <row r="987" spans="2:7" x14ac:dyDescent="0.3">
      <c r="B987" s="4"/>
      <c r="C987" s="8"/>
      <c r="D987" s="8"/>
      <c r="E987" s="9"/>
      <c r="F987" s="10"/>
      <c r="G987" s="10"/>
    </row>
    <row r="988" spans="2:7" x14ac:dyDescent="0.3">
      <c r="B988" s="4"/>
      <c r="C988" s="8"/>
      <c r="D988" s="8"/>
      <c r="E988" s="9"/>
      <c r="F988" s="10"/>
      <c r="G988" s="10"/>
    </row>
    <row r="989" spans="2:7" x14ac:dyDescent="0.3">
      <c r="B989" s="4"/>
      <c r="C989" s="8"/>
      <c r="D989" s="8"/>
      <c r="E989" s="9"/>
      <c r="F989" s="10"/>
      <c r="G989" s="10"/>
    </row>
    <row r="990" spans="2:7" x14ac:dyDescent="0.3">
      <c r="B990" s="4"/>
      <c r="C990" s="8"/>
      <c r="D990" s="8"/>
      <c r="E990" s="9"/>
      <c r="F990" s="10"/>
      <c r="G990" s="10"/>
    </row>
    <row r="991" spans="2:7" x14ac:dyDescent="0.3">
      <c r="B991" s="4"/>
      <c r="C991" s="4"/>
      <c r="D991" s="4"/>
      <c r="E991" s="5"/>
      <c r="F991" s="6"/>
      <c r="G991" s="6"/>
    </row>
    <row r="992" spans="2:7" x14ac:dyDescent="0.3">
      <c r="B992" s="4"/>
      <c r="C992" s="4"/>
      <c r="D992" s="4"/>
      <c r="E992" s="5"/>
      <c r="F992" s="6"/>
      <c r="G992" s="6"/>
    </row>
    <row r="993" spans="2:7" x14ac:dyDescent="0.3">
      <c r="B993" s="4"/>
      <c r="C993" s="8"/>
      <c r="D993" s="8"/>
      <c r="E993" s="5"/>
      <c r="F993" s="6"/>
      <c r="G993" s="6"/>
    </row>
    <row r="994" spans="2:7" x14ac:dyDescent="0.3">
      <c r="B994" s="4"/>
      <c r="C994" s="4"/>
      <c r="D994" s="4"/>
      <c r="E994" s="5"/>
      <c r="F994" s="6"/>
      <c r="G994" s="6"/>
    </row>
    <row r="995" spans="2:7" x14ac:dyDescent="0.3">
      <c r="B995" s="4"/>
      <c r="C995" s="4"/>
      <c r="D995" s="4"/>
      <c r="E995" s="5"/>
      <c r="F995" s="6"/>
      <c r="G995" s="6"/>
    </row>
    <row r="996" spans="2:7" x14ac:dyDescent="0.3">
      <c r="B996" s="4"/>
      <c r="C996" s="4"/>
      <c r="D996" s="4"/>
      <c r="E996" s="5"/>
      <c r="F996" s="6"/>
      <c r="G996" s="6"/>
    </row>
    <row r="997" spans="2:7" x14ac:dyDescent="0.3">
      <c r="B997" s="4"/>
      <c r="C997" s="4"/>
      <c r="D997" s="4"/>
      <c r="E997" s="5"/>
      <c r="F997" s="6"/>
      <c r="G997" s="6"/>
    </row>
    <row r="998" spans="2:7" x14ac:dyDescent="0.3">
      <c r="B998" s="4"/>
      <c r="C998" s="4"/>
      <c r="D998" s="4"/>
      <c r="E998" s="5"/>
      <c r="F998" s="6"/>
      <c r="G998" s="6"/>
    </row>
    <row r="999" spans="2:7" x14ac:dyDescent="0.3">
      <c r="B999" s="4"/>
      <c r="C999" s="4"/>
      <c r="D999" s="4"/>
      <c r="E999" s="5"/>
      <c r="F999" s="6"/>
      <c r="G999" s="6"/>
    </row>
    <row r="1000" spans="2:7" x14ac:dyDescent="0.3">
      <c r="B1000" s="4"/>
      <c r="C1000" s="4"/>
      <c r="D1000" s="4"/>
      <c r="E1000" s="5"/>
      <c r="F1000" s="6"/>
      <c r="G1000" s="6"/>
    </row>
    <row r="1001" spans="2:7" x14ac:dyDescent="0.3">
      <c r="B1001" s="4"/>
      <c r="C1001" s="4"/>
      <c r="D1001" s="4"/>
      <c r="E1001" s="5"/>
      <c r="F1001" s="6"/>
      <c r="G1001" s="6"/>
    </row>
    <row r="1002" spans="2:7" x14ac:dyDescent="0.3">
      <c r="B1002" s="4"/>
      <c r="C1002" s="4"/>
      <c r="D1002" s="4"/>
      <c r="E1002" s="5"/>
      <c r="F1002" s="6"/>
      <c r="G1002" s="6"/>
    </row>
    <row r="1003" spans="2:7" x14ac:dyDescent="0.3">
      <c r="B1003" s="4"/>
      <c r="C1003" s="4"/>
      <c r="D1003" s="4"/>
      <c r="E1003" s="5"/>
      <c r="F1003" s="6"/>
      <c r="G1003" s="6"/>
    </row>
    <row r="1004" spans="2:7" x14ac:dyDescent="0.3">
      <c r="B1004" s="4"/>
      <c r="C1004" s="8"/>
      <c r="D1004" s="8"/>
      <c r="E1004" s="9"/>
      <c r="F1004" s="10"/>
      <c r="G1004" s="10"/>
    </row>
    <row r="1005" spans="2:7" x14ac:dyDescent="0.3">
      <c r="B1005" s="4"/>
      <c r="C1005" s="4"/>
      <c r="D1005" s="4"/>
      <c r="E1005" s="5"/>
      <c r="F1005" s="6"/>
      <c r="G1005" s="6"/>
    </row>
    <row r="1006" spans="2:7" x14ac:dyDescent="0.3">
      <c r="B1006" s="4"/>
      <c r="C1006" s="8"/>
      <c r="D1006" s="8"/>
      <c r="E1006" s="5"/>
      <c r="F1006" s="6"/>
      <c r="G1006" s="6"/>
    </row>
    <row r="1007" spans="2:7" x14ac:dyDescent="0.3">
      <c r="B1007" s="4"/>
      <c r="C1007" s="4"/>
      <c r="D1007" s="4"/>
      <c r="E1007" s="5"/>
      <c r="F1007" s="6"/>
      <c r="G1007" s="6"/>
    </row>
    <row r="1008" spans="2:7" x14ac:dyDescent="0.3">
      <c r="B1008" s="4"/>
      <c r="C1008" s="4"/>
      <c r="D1008" s="4"/>
      <c r="E1008" s="5"/>
      <c r="F1008" s="6"/>
      <c r="G1008" s="6"/>
    </row>
    <row r="1009" spans="2:7" x14ac:dyDescent="0.3">
      <c r="B1009" s="4"/>
      <c r="C1009" s="4"/>
      <c r="D1009" s="4"/>
      <c r="E1009" s="5"/>
      <c r="F1009" s="6"/>
      <c r="G1009" s="6"/>
    </row>
    <row r="1010" spans="2:7" x14ac:dyDescent="0.3">
      <c r="B1010" s="4"/>
      <c r="C1010" s="4"/>
      <c r="D1010" s="4"/>
      <c r="E1010" s="5"/>
      <c r="F1010" s="6"/>
      <c r="G1010" s="6"/>
    </row>
    <row r="1011" spans="2:7" x14ac:dyDescent="0.3">
      <c r="B1011" s="4"/>
      <c r="C1011" s="4"/>
      <c r="D1011" s="4"/>
      <c r="E1011" s="5"/>
      <c r="F1011" s="6"/>
      <c r="G1011" s="6"/>
    </row>
    <row r="1012" spans="2:7" x14ac:dyDescent="0.3">
      <c r="B1012" s="4"/>
      <c r="C1012" s="4"/>
      <c r="D1012" s="4"/>
      <c r="E1012" s="5"/>
      <c r="F1012" s="6"/>
      <c r="G1012" s="6"/>
    </row>
    <row r="1013" spans="2:7" x14ac:dyDescent="0.3">
      <c r="B1013" s="4"/>
      <c r="C1013" s="4"/>
      <c r="D1013" s="4"/>
      <c r="E1013" s="5"/>
      <c r="F1013" s="6"/>
      <c r="G1013" s="6"/>
    </row>
    <row r="1014" spans="2:7" x14ac:dyDescent="0.3">
      <c r="B1014" s="4"/>
      <c r="C1014" s="8"/>
      <c r="D1014" s="8"/>
      <c r="E1014" s="9"/>
      <c r="F1014" s="10"/>
      <c r="G1014" s="10"/>
    </row>
    <row r="1015" spans="2:7" x14ac:dyDescent="0.3">
      <c r="B1015" s="4"/>
      <c r="C1015" s="4"/>
      <c r="D1015" s="4"/>
      <c r="E1015" s="5"/>
      <c r="F1015" s="6"/>
      <c r="G1015" s="6"/>
    </row>
    <row r="1016" spans="2:7" x14ac:dyDescent="0.3">
      <c r="B1016" s="4"/>
      <c r="C1016" s="8"/>
      <c r="D1016" s="8"/>
      <c r="E1016" s="5"/>
      <c r="F1016" s="6"/>
      <c r="G1016" s="6"/>
    </row>
    <row r="1017" spans="2:7" x14ac:dyDescent="0.3">
      <c r="B1017" s="4"/>
      <c r="C1017" s="4"/>
      <c r="D1017" s="4"/>
      <c r="E1017" s="5"/>
      <c r="F1017" s="6"/>
      <c r="G1017" s="6"/>
    </row>
    <row r="1018" spans="2:7" x14ac:dyDescent="0.3">
      <c r="B1018" s="4"/>
      <c r="C1018" s="4"/>
      <c r="D1018" s="4"/>
      <c r="E1018" s="5"/>
      <c r="F1018" s="6"/>
      <c r="G1018" s="6"/>
    </row>
    <row r="1019" spans="2:7" x14ac:dyDescent="0.3">
      <c r="B1019" s="4"/>
      <c r="C1019" s="4"/>
      <c r="D1019" s="4"/>
      <c r="E1019" s="5"/>
      <c r="F1019" s="6"/>
      <c r="G1019" s="6"/>
    </row>
    <row r="1020" spans="2:7" x14ac:dyDescent="0.3">
      <c r="B1020" s="4"/>
      <c r="C1020" s="4"/>
      <c r="D1020" s="4"/>
      <c r="E1020" s="5"/>
      <c r="F1020" s="6"/>
      <c r="G1020" s="6"/>
    </row>
    <row r="1021" spans="2:7" x14ac:dyDescent="0.3">
      <c r="B1021" s="4"/>
      <c r="C1021" s="4"/>
      <c r="D1021" s="4"/>
      <c r="E1021" s="5"/>
      <c r="F1021" s="6"/>
      <c r="G1021" s="6"/>
    </row>
    <row r="1022" spans="2:7" x14ac:dyDescent="0.3">
      <c r="B1022" s="4"/>
      <c r="C1022" s="4"/>
      <c r="D1022" s="4"/>
      <c r="E1022" s="5"/>
      <c r="F1022" s="6"/>
      <c r="G1022" s="6"/>
    </row>
    <row r="1023" spans="2:7" x14ac:dyDescent="0.3">
      <c r="B1023" s="4"/>
      <c r="C1023" s="4"/>
      <c r="D1023" s="4"/>
      <c r="E1023" s="5"/>
      <c r="F1023" s="6"/>
      <c r="G1023" s="6"/>
    </row>
    <row r="1024" spans="2:7" x14ac:dyDescent="0.3">
      <c r="B1024" s="4"/>
      <c r="C1024" s="8"/>
      <c r="D1024" s="8"/>
      <c r="E1024" s="9"/>
      <c r="F1024" s="10"/>
      <c r="G1024" s="10"/>
    </row>
    <row r="1025" spans="2:7" x14ac:dyDescent="0.3">
      <c r="B1025" s="4"/>
      <c r="C1025" s="4"/>
      <c r="D1025" s="4"/>
      <c r="E1025" s="5"/>
      <c r="F1025" s="6"/>
      <c r="G1025" s="6"/>
    </row>
    <row r="1026" spans="2:7" x14ac:dyDescent="0.3">
      <c r="B1026" s="4"/>
      <c r="C1026" s="8"/>
      <c r="D1026" s="8"/>
      <c r="E1026" s="5"/>
      <c r="F1026" s="6"/>
      <c r="G1026" s="6"/>
    </row>
    <row r="1027" spans="2:7" x14ac:dyDescent="0.3">
      <c r="B1027" s="4"/>
      <c r="C1027" s="4"/>
      <c r="D1027" s="4"/>
      <c r="E1027" s="5"/>
      <c r="F1027" s="6"/>
      <c r="G1027" s="6"/>
    </row>
    <row r="1028" spans="2:7" x14ac:dyDescent="0.3">
      <c r="B1028" s="4"/>
      <c r="C1028" s="4"/>
      <c r="D1028" s="4"/>
      <c r="E1028" s="5"/>
      <c r="F1028" s="6"/>
      <c r="G1028" s="6"/>
    </row>
    <row r="1029" spans="2:7" x14ac:dyDescent="0.3">
      <c r="B1029" s="4"/>
      <c r="C1029" s="4"/>
      <c r="D1029" s="4"/>
      <c r="E1029" s="5"/>
      <c r="F1029" s="6"/>
      <c r="G1029" s="6"/>
    </row>
    <row r="1030" spans="2:7" x14ac:dyDescent="0.3">
      <c r="B1030" s="4"/>
      <c r="C1030" s="4"/>
      <c r="D1030" s="4"/>
      <c r="E1030" s="5"/>
      <c r="F1030" s="6"/>
      <c r="G1030" s="6"/>
    </row>
    <row r="1031" spans="2:7" x14ac:dyDescent="0.3">
      <c r="B1031" s="4"/>
      <c r="C1031" s="4"/>
      <c r="D1031" s="4"/>
      <c r="E1031" s="5"/>
      <c r="F1031" s="6"/>
      <c r="G1031" s="6"/>
    </row>
    <row r="1032" spans="2:7" x14ac:dyDescent="0.3">
      <c r="B1032" s="4"/>
      <c r="C1032" s="4"/>
      <c r="D1032" s="4"/>
      <c r="E1032" s="5"/>
      <c r="F1032" s="6"/>
      <c r="G1032" s="6"/>
    </row>
    <row r="1033" spans="2:7" x14ac:dyDescent="0.3">
      <c r="B1033" s="4"/>
      <c r="C1033" s="4"/>
      <c r="D1033" s="4"/>
      <c r="E1033" s="5"/>
      <c r="F1033" s="6"/>
      <c r="G1033" s="6"/>
    </row>
    <row r="1034" spans="2:7" x14ac:dyDescent="0.3">
      <c r="B1034" s="4"/>
      <c r="C1034" s="4"/>
      <c r="D1034" s="4"/>
      <c r="E1034" s="5"/>
      <c r="F1034" s="6"/>
      <c r="G1034" s="6"/>
    </row>
    <row r="1035" spans="2:7" x14ac:dyDescent="0.3">
      <c r="B1035" s="4"/>
      <c r="C1035" s="4"/>
      <c r="D1035" s="4"/>
      <c r="E1035" s="5"/>
      <c r="F1035" s="6"/>
      <c r="G1035" s="6"/>
    </row>
    <row r="1036" spans="2:7" x14ac:dyDescent="0.3">
      <c r="B1036" s="4"/>
      <c r="C1036" s="4"/>
      <c r="D1036" s="4"/>
      <c r="E1036" s="5"/>
      <c r="F1036" s="6"/>
      <c r="G1036" s="6"/>
    </row>
    <row r="1037" spans="2:7" x14ac:dyDescent="0.3">
      <c r="B1037" s="4"/>
      <c r="C1037" s="4"/>
      <c r="D1037" s="4"/>
      <c r="E1037" s="5"/>
      <c r="F1037" s="6"/>
      <c r="G1037" s="6"/>
    </row>
    <row r="1038" spans="2:7" x14ac:dyDescent="0.3">
      <c r="B1038" s="4"/>
      <c r="C1038" s="4"/>
      <c r="D1038" s="4"/>
      <c r="E1038" s="5"/>
      <c r="F1038" s="6"/>
      <c r="G1038" s="6"/>
    </row>
    <row r="1039" spans="2:7" x14ac:dyDescent="0.3">
      <c r="B1039" s="4"/>
      <c r="C1039" s="4"/>
      <c r="D1039" s="4"/>
      <c r="E1039" s="5"/>
      <c r="F1039" s="6"/>
      <c r="G1039" s="6"/>
    </row>
    <row r="1040" spans="2:7" x14ac:dyDescent="0.3">
      <c r="B1040" s="4"/>
      <c r="C1040" s="4"/>
      <c r="D1040" s="4"/>
      <c r="E1040" s="5"/>
      <c r="F1040" s="6"/>
      <c r="G1040" s="6"/>
    </row>
    <row r="1041" spans="2:7" x14ac:dyDescent="0.3">
      <c r="B1041" s="4"/>
      <c r="C1041" s="4"/>
      <c r="D1041" s="4"/>
      <c r="E1041" s="5"/>
      <c r="F1041" s="6"/>
      <c r="G1041" s="6"/>
    </row>
    <row r="1042" spans="2:7" x14ac:dyDescent="0.3">
      <c r="B1042" s="4"/>
      <c r="C1042" s="4"/>
      <c r="D1042" s="4"/>
      <c r="E1042" s="5"/>
      <c r="F1042" s="6"/>
      <c r="G1042" s="6"/>
    </row>
    <row r="1043" spans="2:7" x14ac:dyDescent="0.3">
      <c r="B1043" s="4"/>
      <c r="C1043" s="8"/>
      <c r="D1043" s="8"/>
      <c r="E1043" s="9"/>
      <c r="F1043" s="10"/>
      <c r="G1043" s="10"/>
    </row>
    <row r="1044" spans="2:7" x14ac:dyDescent="0.3">
      <c r="B1044" s="4"/>
      <c r="C1044" s="4"/>
      <c r="D1044" s="4"/>
      <c r="E1044" s="5"/>
      <c r="F1044" s="6"/>
      <c r="G1044" s="6"/>
    </row>
    <row r="1045" spans="2:7" x14ac:dyDescent="0.3">
      <c r="B1045" s="4"/>
      <c r="C1045" s="4"/>
      <c r="D1045" s="4"/>
      <c r="E1045" s="5"/>
      <c r="F1045" s="6"/>
      <c r="G1045" s="6"/>
    </row>
    <row r="1046" spans="2:7" x14ac:dyDescent="0.3">
      <c r="B1046" s="4"/>
      <c r="C1046" s="8"/>
      <c r="D1046" s="8"/>
      <c r="E1046" s="5"/>
      <c r="F1046" s="6"/>
      <c r="G1046" s="6"/>
    </row>
    <row r="1047" spans="2:7" x14ac:dyDescent="0.3">
      <c r="B1047" s="4"/>
      <c r="C1047" s="4"/>
      <c r="D1047" s="4"/>
      <c r="E1047" s="5"/>
      <c r="F1047" s="6"/>
      <c r="G1047" s="6"/>
    </row>
    <row r="1048" spans="2:7" x14ac:dyDescent="0.3">
      <c r="B1048" s="4"/>
      <c r="C1048" s="4"/>
      <c r="D1048" s="4"/>
      <c r="E1048" s="5"/>
      <c r="F1048" s="6"/>
      <c r="G1048" s="6"/>
    </row>
    <row r="1049" spans="2:7" x14ac:dyDescent="0.3">
      <c r="B1049" s="4"/>
      <c r="C1049" s="4"/>
      <c r="D1049" s="4"/>
      <c r="E1049" s="5"/>
      <c r="F1049" s="6"/>
      <c r="G1049" s="6"/>
    </row>
    <row r="1050" spans="2:7" x14ac:dyDescent="0.3">
      <c r="B1050" s="4"/>
      <c r="C1050" s="4"/>
      <c r="D1050" s="4"/>
      <c r="E1050" s="5"/>
      <c r="F1050" s="6"/>
      <c r="G1050" s="6"/>
    </row>
    <row r="1051" spans="2:7" x14ac:dyDescent="0.3">
      <c r="B1051" s="4"/>
      <c r="C1051" s="8"/>
      <c r="D1051" s="8"/>
      <c r="E1051" s="9"/>
      <c r="F1051" s="10"/>
      <c r="G1051" s="10"/>
    </row>
    <row r="1052" spans="2:7" x14ac:dyDescent="0.3">
      <c r="B1052" s="4"/>
      <c r="C1052" s="8"/>
      <c r="D1052" s="8"/>
      <c r="E1052" s="9"/>
      <c r="F1052" s="10"/>
      <c r="G1052" s="10"/>
    </row>
    <row r="1053" spans="2:7" x14ac:dyDescent="0.3">
      <c r="B1053" s="4"/>
      <c r="C1053" s="8"/>
      <c r="D1053" s="8"/>
      <c r="E1053" s="9"/>
      <c r="F1053" s="10"/>
      <c r="G1053" s="10"/>
    </row>
    <row r="1054" spans="2:7" x14ac:dyDescent="0.3">
      <c r="B1054" s="4"/>
      <c r="C1054" s="4"/>
      <c r="D1054" s="4"/>
      <c r="E1054" s="5"/>
      <c r="F1054" s="6"/>
      <c r="G1054" s="6"/>
    </row>
    <row r="1055" spans="2:7" x14ac:dyDescent="0.3">
      <c r="B1055" s="4"/>
      <c r="C1055" s="4"/>
      <c r="D1055" s="4"/>
      <c r="E1055" s="5"/>
      <c r="F1055" s="6"/>
      <c r="G1055" s="6"/>
    </row>
    <row r="1056" spans="2:7" x14ac:dyDescent="0.3">
      <c r="B1056" s="4"/>
      <c r="C1056" s="8"/>
      <c r="D1056" s="8"/>
      <c r="E1056" s="5"/>
      <c r="F1056" s="6"/>
      <c r="G1056" s="6"/>
    </row>
    <row r="1057" spans="2:7" x14ac:dyDescent="0.3">
      <c r="B1057" s="4"/>
      <c r="C1057" s="4"/>
      <c r="D1057" s="4"/>
      <c r="E1057" s="5"/>
      <c r="F1057" s="6"/>
      <c r="G1057" s="6"/>
    </row>
    <row r="1058" spans="2:7" x14ac:dyDescent="0.3">
      <c r="B1058" s="4"/>
      <c r="C1058" s="4"/>
      <c r="D1058" s="4"/>
      <c r="E1058" s="5"/>
      <c r="F1058" s="6"/>
      <c r="G1058" s="6"/>
    </row>
    <row r="1059" spans="2:7" x14ac:dyDescent="0.3">
      <c r="B1059" s="4"/>
      <c r="C1059" s="4"/>
      <c r="D1059" s="4"/>
      <c r="E1059" s="5"/>
      <c r="F1059" s="6"/>
      <c r="G1059" s="6"/>
    </row>
    <row r="1060" spans="2:7" x14ac:dyDescent="0.3">
      <c r="B1060" s="4"/>
      <c r="C1060" s="4"/>
      <c r="D1060" s="4"/>
      <c r="E1060" s="5"/>
      <c r="F1060" s="6"/>
      <c r="G1060" s="6"/>
    </row>
    <row r="1061" spans="2:7" x14ac:dyDescent="0.3">
      <c r="B1061" s="4"/>
      <c r="C1061" s="8"/>
      <c r="D1061" s="8"/>
      <c r="E1061" s="9"/>
      <c r="F1061" s="10"/>
      <c r="G1061" s="10"/>
    </row>
    <row r="1062" spans="2:7" x14ac:dyDescent="0.3">
      <c r="B1062" s="4"/>
      <c r="C1062" s="4"/>
      <c r="D1062" s="4"/>
      <c r="E1062" s="5"/>
      <c r="F1062" s="6"/>
      <c r="G1062" s="6"/>
    </row>
    <row r="1063" spans="2:7" x14ac:dyDescent="0.3">
      <c r="B1063" s="4"/>
      <c r="C1063" s="8"/>
      <c r="D1063" s="8"/>
      <c r="E1063" s="5"/>
      <c r="F1063" s="6"/>
      <c r="G1063" s="6"/>
    </row>
    <row r="1064" spans="2:7" x14ac:dyDescent="0.3">
      <c r="B1064" s="4"/>
      <c r="C1064" s="4"/>
      <c r="D1064" s="4"/>
      <c r="E1064" s="5"/>
      <c r="F1064" s="6"/>
      <c r="G1064" s="6"/>
    </row>
    <row r="1065" spans="2:7" x14ac:dyDescent="0.3">
      <c r="B1065" s="4"/>
      <c r="C1065" s="4"/>
      <c r="D1065" s="4"/>
      <c r="E1065" s="5"/>
      <c r="F1065" s="6"/>
      <c r="G1065" s="6"/>
    </row>
    <row r="1066" spans="2:7" x14ac:dyDescent="0.3">
      <c r="B1066" s="4"/>
      <c r="C1066" s="4"/>
      <c r="D1066" s="4"/>
      <c r="E1066" s="5"/>
      <c r="F1066" s="6"/>
      <c r="G1066" s="6"/>
    </row>
    <row r="1067" spans="2:7" x14ac:dyDescent="0.3">
      <c r="B1067" s="4"/>
      <c r="C1067" s="4"/>
      <c r="D1067" s="4"/>
      <c r="E1067" s="5"/>
      <c r="F1067" s="6"/>
      <c r="G1067" s="6"/>
    </row>
    <row r="1068" spans="2:7" x14ac:dyDescent="0.3">
      <c r="B1068" s="4"/>
      <c r="C1068" s="4"/>
      <c r="D1068" s="4"/>
      <c r="E1068" s="5"/>
      <c r="F1068" s="6"/>
      <c r="G1068" s="6"/>
    </row>
    <row r="1069" spans="2:7" x14ac:dyDescent="0.3">
      <c r="B1069" s="4"/>
      <c r="C1069" s="4"/>
      <c r="D1069" s="4"/>
      <c r="E1069" s="5"/>
      <c r="F1069" s="6"/>
      <c r="G1069" s="6"/>
    </row>
    <row r="1070" spans="2:7" x14ac:dyDescent="0.3">
      <c r="B1070" s="4"/>
      <c r="C1070" s="4"/>
      <c r="D1070" s="4"/>
      <c r="E1070" s="5"/>
      <c r="F1070" s="6"/>
      <c r="G1070" s="6"/>
    </row>
    <row r="1071" spans="2:7" x14ac:dyDescent="0.3">
      <c r="B1071" s="4"/>
      <c r="C1071" s="4"/>
      <c r="D1071" s="4"/>
      <c r="E1071" s="5"/>
      <c r="F1071" s="6"/>
      <c r="G1071" s="6"/>
    </row>
    <row r="1072" spans="2:7" x14ac:dyDescent="0.3">
      <c r="B1072" s="4"/>
      <c r="C1072" s="4"/>
      <c r="D1072" s="4"/>
      <c r="E1072" s="5"/>
      <c r="F1072" s="6"/>
      <c r="G1072" s="6"/>
    </row>
    <row r="1073" spans="2:7" x14ac:dyDescent="0.3">
      <c r="B1073" s="4"/>
      <c r="C1073" s="4"/>
      <c r="D1073" s="4"/>
      <c r="E1073" s="5"/>
      <c r="F1073" s="6"/>
      <c r="G1073" s="6"/>
    </row>
    <row r="1074" spans="2:7" x14ac:dyDescent="0.3">
      <c r="B1074" s="4"/>
      <c r="C1074" s="8"/>
      <c r="D1074" s="8"/>
      <c r="E1074" s="9"/>
      <c r="F1074" s="10"/>
      <c r="G1074" s="10"/>
    </row>
    <row r="1075" spans="2:7" x14ac:dyDescent="0.3">
      <c r="B1075" s="4"/>
      <c r="C1075" s="8"/>
      <c r="D1075" s="8"/>
      <c r="E1075" s="9"/>
      <c r="F1075" s="10"/>
      <c r="G1075" s="10"/>
    </row>
    <row r="1076" spans="2:7" x14ac:dyDescent="0.3">
      <c r="B1076" s="4"/>
      <c r="C1076" s="8"/>
      <c r="D1076" s="8"/>
      <c r="E1076" s="9"/>
      <c r="F1076" s="10"/>
      <c r="G1076" s="10"/>
    </row>
    <row r="1077" spans="2:7" x14ac:dyDescent="0.3">
      <c r="B1077" s="4"/>
      <c r="C1077" s="8"/>
      <c r="D1077" s="8"/>
      <c r="E1077" s="9"/>
      <c r="F1077" s="10"/>
      <c r="G1077" s="10"/>
    </row>
    <row r="1078" spans="2:7" x14ac:dyDescent="0.3">
      <c r="B1078" s="4"/>
      <c r="C1078" s="8"/>
      <c r="D1078" s="8"/>
      <c r="E1078" s="9"/>
      <c r="F1078" s="10"/>
      <c r="G1078" s="10"/>
    </row>
    <row r="1079" spans="2:7" x14ac:dyDescent="0.3">
      <c r="B1079" s="4"/>
      <c r="C1079" s="8"/>
      <c r="D1079" s="8"/>
      <c r="E1079" s="9"/>
      <c r="F1079" s="10"/>
      <c r="G1079" s="10"/>
    </row>
    <row r="1080" spans="2:7" x14ac:dyDescent="0.3">
      <c r="B1080" s="4"/>
      <c r="C1080" s="8"/>
      <c r="D1080" s="8"/>
      <c r="E1080" s="9"/>
      <c r="F1080" s="10"/>
      <c r="G1080" s="10"/>
    </row>
    <row r="1081" spans="2:7" x14ac:dyDescent="0.3">
      <c r="B1081" s="4"/>
      <c r="C1081" s="8"/>
      <c r="D1081" s="8"/>
      <c r="E1081" s="9"/>
      <c r="F1081" s="10"/>
      <c r="G1081" s="10"/>
    </row>
    <row r="1082" spans="2:7" x14ac:dyDescent="0.3">
      <c r="B1082" s="4"/>
      <c r="C1082" s="8"/>
      <c r="D1082" s="8"/>
      <c r="E1082" s="9"/>
      <c r="F1082" s="10"/>
      <c r="G1082" s="10"/>
    </row>
    <row r="1083" spans="2:7" x14ac:dyDescent="0.3">
      <c r="B1083" s="4"/>
      <c r="C1083" s="8"/>
      <c r="D1083" s="8"/>
      <c r="E1083" s="9"/>
      <c r="F1083" s="10"/>
      <c r="G1083" s="10"/>
    </row>
    <row r="1084" spans="2:7" x14ac:dyDescent="0.3">
      <c r="B1084" s="4"/>
      <c r="C1084" s="8"/>
      <c r="D1084" s="8"/>
      <c r="E1084" s="9"/>
      <c r="F1084" s="10"/>
      <c r="G1084" s="10"/>
    </row>
    <row r="1085" spans="2:7" x14ac:dyDescent="0.3">
      <c r="B1085" s="4"/>
      <c r="C1085" s="8"/>
      <c r="D1085" s="8"/>
      <c r="E1085" s="9"/>
      <c r="F1085" s="10"/>
      <c r="G1085" s="10"/>
    </row>
    <row r="1086" spans="2:7" x14ac:dyDescent="0.3">
      <c r="B1086" s="4"/>
      <c r="C1086" s="8"/>
      <c r="D1086" s="8"/>
      <c r="E1086" s="9"/>
      <c r="F1086" s="10"/>
      <c r="G1086" s="10"/>
    </row>
    <row r="1087" spans="2:7" x14ac:dyDescent="0.3">
      <c r="B1087" s="4"/>
      <c r="C1087" s="8"/>
      <c r="D1087" s="8"/>
      <c r="E1087" s="9"/>
      <c r="F1087" s="10"/>
      <c r="G1087" s="10"/>
    </row>
    <row r="1088" spans="2:7" x14ac:dyDescent="0.3">
      <c r="B1088" s="4"/>
      <c r="C1088" s="8"/>
      <c r="D1088" s="8"/>
      <c r="E1088" s="5"/>
      <c r="F1088" s="6"/>
      <c r="G1088" s="6"/>
    </row>
    <row r="1089" spans="2:7" x14ac:dyDescent="0.3">
      <c r="B1089" s="4"/>
      <c r="C1089" s="8"/>
      <c r="D1089" s="8"/>
      <c r="E1089" s="9"/>
      <c r="F1089" s="10"/>
      <c r="G1089" s="10"/>
    </row>
    <row r="1090" spans="2:7" x14ac:dyDescent="0.3">
      <c r="B1090" s="4"/>
      <c r="C1090" s="8"/>
      <c r="D1090" s="8"/>
      <c r="E1090" s="5"/>
      <c r="F1090" s="6"/>
      <c r="G1090" s="6"/>
    </row>
    <row r="1091" spans="2:7" x14ac:dyDescent="0.3">
      <c r="B1091" s="4"/>
      <c r="C1091" s="4"/>
      <c r="D1091" s="4"/>
      <c r="E1091" s="5"/>
      <c r="F1091" s="10"/>
      <c r="G1091" s="10"/>
    </row>
    <row r="1092" spans="2:7" x14ac:dyDescent="0.3">
      <c r="B1092" s="4"/>
      <c r="C1092" s="8"/>
      <c r="D1092" s="8"/>
      <c r="E1092" s="9"/>
      <c r="F1092" s="10"/>
      <c r="G1092" s="10"/>
    </row>
    <row r="1093" spans="2:7" x14ac:dyDescent="0.3">
      <c r="B1093" s="4"/>
      <c r="C1093" s="8"/>
      <c r="D1093" s="8"/>
      <c r="E1093" s="5"/>
      <c r="F1093" s="6"/>
      <c r="G1093" s="6"/>
    </row>
    <row r="1094" spans="2:7" x14ac:dyDescent="0.3">
      <c r="B1094" s="4"/>
      <c r="C1094" s="4"/>
      <c r="D1094" s="4"/>
      <c r="E1094" s="5"/>
      <c r="F1094" s="10"/>
      <c r="G1094" s="10"/>
    </row>
    <row r="1095" spans="2:7" x14ac:dyDescent="0.3">
      <c r="B1095" s="4"/>
      <c r="C1095" s="8"/>
      <c r="D1095" s="8"/>
      <c r="E1095" s="9"/>
      <c r="F1095" s="10"/>
      <c r="G1095" s="10"/>
    </row>
    <row r="1096" spans="2:7" x14ac:dyDescent="0.3">
      <c r="B1096" s="4"/>
      <c r="C1096" s="8"/>
      <c r="D1096" s="8"/>
      <c r="E1096" s="9"/>
      <c r="F1096" s="10"/>
      <c r="G1096" s="10"/>
    </row>
    <row r="1097" spans="2:7" x14ac:dyDescent="0.3">
      <c r="B1097" s="4"/>
      <c r="C1097" s="8"/>
      <c r="D1097" s="8"/>
      <c r="E1097" s="5"/>
      <c r="F1097" s="6"/>
      <c r="G1097" s="6"/>
    </row>
    <row r="1098" spans="2:7" x14ac:dyDescent="0.3">
      <c r="B1098" s="4"/>
      <c r="C1098" s="4"/>
      <c r="D1098" s="4"/>
      <c r="E1098" s="5"/>
      <c r="F1098" s="10"/>
      <c r="G1098" s="10"/>
    </row>
    <row r="1099" spans="2:7" x14ac:dyDescent="0.3">
      <c r="B1099" s="4"/>
      <c r="C1099" s="4"/>
      <c r="D1099" s="4"/>
      <c r="E1099" s="5"/>
      <c r="F1099" s="10"/>
      <c r="G1099" s="10"/>
    </row>
    <row r="1100" spans="2:7" x14ac:dyDescent="0.3">
      <c r="B1100" s="4"/>
      <c r="C1100" s="4"/>
      <c r="D1100" s="4"/>
      <c r="E1100" s="5"/>
      <c r="F1100" s="10"/>
      <c r="G1100" s="10"/>
    </row>
    <row r="1101" spans="2:7" x14ac:dyDescent="0.3">
      <c r="B1101" s="4"/>
      <c r="C1101" s="4"/>
      <c r="D1101" s="4"/>
      <c r="E1101" s="5"/>
      <c r="F1101" s="10"/>
      <c r="G1101" s="10"/>
    </row>
    <row r="1102" spans="2:7" x14ac:dyDescent="0.3">
      <c r="B1102" s="4"/>
      <c r="C1102" s="4"/>
      <c r="D1102" s="4"/>
      <c r="E1102" s="5"/>
      <c r="F1102" s="10"/>
      <c r="G1102" s="10"/>
    </row>
    <row r="1103" spans="2:7" x14ac:dyDescent="0.3">
      <c r="B1103" s="4"/>
      <c r="C1103" s="4"/>
      <c r="D1103" s="4"/>
      <c r="E1103" s="5"/>
      <c r="F1103" s="10"/>
      <c r="G1103" s="10"/>
    </row>
    <row r="1104" spans="2:7" x14ac:dyDescent="0.3">
      <c r="B1104" s="4"/>
      <c r="C1104" s="4"/>
      <c r="D1104" s="4"/>
      <c r="E1104" s="5"/>
      <c r="F1104" s="10"/>
      <c r="G1104" s="10"/>
    </row>
    <row r="1105" spans="2:7" x14ac:dyDescent="0.3">
      <c r="B1105" s="4"/>
      <c r="C1105" s="4"/>
      <c r="D1105" s="4"/>
      <c r="E1105" s="5"/>
      <c r="F1105" s="10"/>
      <c r="G1105" s="10"/>
    </row>
    <row r="1106" spans="2:7" x14ac:dyDescent="0.3">
      <c r="B1106" s="4"/>
      <c r="C1106" s="4"/>
      <c r="D1106" s="4"/>
      <c r="E1106" s="5"/>
      <c r="F1106" s="10"/>
      <c r="G1106" s="10"/>
    </row>
    <row r="1107" spans="2:7" x14ac:dyDescent="0.3">
      <c r="B1107" s="4"/>
      <c r="C1107" s="4"/>
      <c r="D1107" s="4"/>
      <c r="E1107" s="5"/>
      <c r="F1107" s="10"/>
      <c r="G1107" s="10"/>
    </row>
    <row r="1108" spans="2:7" x14ac:dyDescent="0.3">
      <c r="B1108" s="4"/>
      <c r="C1108" s="4"/>
      <c r="D1108" s="4"/>
      <c r="E1108" s="5"/>
      <c r="F1108" s="10"/>
      <c r="G1108" s="10"/>
    </row>
    <row r="1109" spans="2:7" x14ac:dyDescent="0.3">
      <c r="B1109" s="4"/>
      <c r="C1109" s="8"/>
      <c r="D1109" s="8"/>
      <c r="E1109" s="9"/>
      <c r="F1109" s="10"/>
      <c r="G1109" s="10"/>
    </row>
    <row r="1110" spans="2:7" x14ac:dyDescent="0.3">
      <c r="B1110" s="4"/>
      <c r="C1110" s="8"/>
      <c r="D1110" s="8"/>
      <c r="E1110" s="5"/>
      <c r="F1110" s="6"/>
      <c r="G1110" s="6"/>
    </row>
    <row r="1111" spans="2:7" x14ac:dyDescent="0.3">
      <c r="B1111" s="4"/>
      <c r="C1111" s="4"/>
      <c r="D1111" s="4"/>
      <c r="E1111" s="5"/>
      <c r="F1111" s="6"/>
      <c r="G1111" s="6"/>
    </row>
    <row r="1112" spans="2:7" x14ac:dyDescent="0.3">
      <c r="B1112" s="4"/>
      <c r="C1112" s="4"/>
      <c r="D1112" s="4"/>
      <c r="E1112" s="5"/>
      <c r="F1112" s="6"/>
      <c r="G1112" s="6"/>
    </row>
    <row r="1113" spans="2:7" x14ac:dyDescent="0.3">
      <c r="B1113" s="4"/>
      <c r="C1113" s="4"/>
      <c r="D1113" s="4"/>
      <c r="E1113" s="5"/>
      <c r="F1113" s="6"/>
      <c r="G1113" s="6"/>
    </row>
    <row r="1114" spans="2:7" x14ac:dyDescent="0.3">
      <c r="B1114" s="4"/>
      <c r="C1114" s="4"/>
      <c r="D1114" s="4"/>
      <c r="E1114" s="5"/>
      <c r="F1114" s="6"/>
      <c r="G1114" s="6"/>
    </row>
    <row r="1115" spans="2:7" x14ac:dyDescent="0.3">
      <c r="B1115" s="4"/>
      <c r="C1115" s="4"/>
      <c r="D1115" s="4"/>
      <c r="E1115" s="5"/>
      <c r="F1115" s="6"/>
      <c r="G1115" s="6"/>
    </row>
    <row r="1116" spans="2:7" x14ac:dyDescent="0.3">
      <c r="B1116" s="4"/>
      <c r="C1116" s="4"/>
      <c r="D1116" s="4"/>
      <c r="E1116" s="5"/>
      <c r="F1116" s="6"/>
      <c r="G1116" s="6"/>
    </row>
    <row r="1117" spans="2:7" x14ac:dyDescent="0.3">
      <c r="B1117" s="4"/>
      <c r="C1117" s="4"/>
      <c r="D1117" s="4"/>
      <c r="E1117" s="5"/>
      <c r="F1117" s="6"/>
      <c r="G1117" s="6"/>
    </row>
    <row r="1118" spans="2:7" x14ac:dyDescent="0.3">
      <c r="B1118" s="4"/>
      <c r="C1118" s="4"/>
      <c r="D1118" s="4"/>
      <c r="E1118" s="5"/>
      <c r="F1118" s="6"/>
      <c r="G1118" s="6"/>
    </row>
    <row r="1119" spans="2:7" x14ac:dyDescent="0.3">
      <c r="B1119" s="4"/>
      <c r="C1119" s="4"/>
      <c r="D1119" s="4"/>
      <c r="E1119" s="5"/>
      <c r="F1119" s="6"/>
      <c r="G1119" s="6"/>
    </row>
    <row r="1120" spans="2:7" x14ac:dyDescent="0.3">
      <c r="B1120" s="4"/>
      <c r="C1120" s="4"/>
      <c r="D1120" s="4"/>
      <c r="E1120" s="5"/>
      <c r="F1120" s="6"/>
      <c r="G1120" s="6"/>
    </row>
    <row r="1121" spans="2:7" x14ac:dyDescent="0.3">
      <c r="B1121" s="4"/>
      <c r="C1121" s="4"/>
      <c r="D1121" s="4"/>
      <c r="E1121" s="5"/>
      <c r="F1121" s="6"/>
      <c r="G1121" s="6"/>
    </row>
    <row r="1122" spans="2:7" x14ac:dyDescent="0.3">
      <c r="B1122" s="4"/>
      <c r="C1122" s="4"/>
      <c r="D1122" s="4"/>
      <c r="E1122" s="5"/>
      <c r="F1122" s="6"/>
      <c r="G1122" s="6"/>
    </row>
    <row r="1123" spans="2:7" x14ac:dyDescent="0.3">
      <c r="B1123" s="4"/>
      <c r="C1123" s="4"/>
      <c r="D1123" s="4"/>
      <c r="E1123" s="5"/>
      <c r="F1123" s="6"/>
      <c r="G1123" s="6"/>
    </row>
    <row r="1124" spans="2:7" x14ac:dyDescent="0.3">
      <c r="B1124" s="4"/>
      <c r="C1124" s="4"/>
      <c r="D1124" s="4"/>
      <c r="E1124" s="5"/>
      <c r="F1124" s="6"/>
      <c r="G1124" s="6"/>
    </row>
    <row r="1125" spans="2:7" x14ac:dyDescent="0.3">
      <c r="B1125" s="4"/>
      <c r="C1125" s="4"/>
      <c r="D1125" s="4"/>
      <c r="E1125" s="5"/>
      <c r="F1125" s="6"/>
      <c r="G1125" s="6"/>
    </row>
    <row r="1126" spans="2:7" x14ac:dyDescent="0.3">
      <c r="B1126" s="4"/>
      <c r="C1126" s="4"/>
      <c r="D1126" s="4"/>
      <c r="E1126" s="5"/>
      <c r="F1126" s="6"/>
      <c r="G1126" s="6"/>
    </row>
    <row r="1127" spans="2:7" x14ac:dyDescent="0.3">
      <c r="B1127" s="4"/>
      <c r="C1127" s="4"/>
      <c r="D1127" s="4"/>
      <c r="E1127" s="5"/>
      <c r="F1127" s="6"/>
      <c r="G1127" s="6"/>
    </row>
    <row r="1128" spans="2:7" x14ac:dyDescent="0.3">
      <c r="B1128" s="4"/>
      <c r="C1128" s="4"/>
      <c r="D1128" s="4"/>
      <c r="E1128" s="5"/>
      <c r="F1128" s="6"/>
      <c r="G1128" s="6"/>
    </row>
    <row r="1129" spans="2:7" x14ac:dyDescent="0.3">
      <c r="B1129" s="4"/>
      <c r="C1129" s="4"/>
      <c r="D1129" s="4"/>
      <c r="E1129" s="5"/>
      <c r="F1129" s="6"/>
      <c r="G1129" s="6"/>
    </row>
    <row r="1130" spans="2:7" x14ac:dyDescent="0.3">
      <c r="B1130" s="4"/>
      <c r="C1130" s="4"/>
      <c r="D1130" s="4"/>
      <c r="E1130" s="5"/>
      <c r="F1130" s="6"/>
      <c r="G1130" s="6"/>
    </row>
    <row r="1131" spans="2:7" x14ac:dyDescent="0.3">
      <c r="B1131" s="4"/>
      <c r="C1131" s="4"/>
      <c r="D1131" s="4"/>
      <c r="E1131" s="5"/>
      <c r="F1131" s="6"/>
      <c r="G1131" s="6"/>
    </row>
    <row r="1132" spans="2:7" x14ac:dyDescent="0.3">
      <c r="B1132" s="4"/>
      <c r="C1132" s="4"/>
      <c r="D1132" s="4"/>
      <c r="E1132" s="5"/>
      <c r="F1132" s="6"/>
      <c r="G1132" s="6"/>
    </row>
    <row r="1133" spans="2:7" x14ac:dyDescent="0.3">
      <c r="B1133" s="4"/>
      <c r="C1133" s="4"/>
      <c r="D1133" s="4"/>
      <c r="E1133" s="5"/>
      <c r="F1133" s="6"/>
      <c r="G1133" s="6"/>
    </row>
    <row r="1134" spans="2:7" x14ac:dyDescent="0.3">
      <c r="B1134" s="4"/>
      <c r="C1134" s="4"/>
      <c r="D1134" s="4"/>
      <c r="E1134" s="5"/>
      <c r="F1134" s="6"/>
      <c r="G1134" s="6"/>
    </row>
    <row r="1135" spans="2:7" x14ac:dyDescent="0.3">
      <c r="B1135" s="4"/>
      <c r="C1135" s="19"/>
      <c r="D1135" s="19"/>
      <c r="E1135" s="5"/>
      <c r="F1135" s="6"/>
      <c r="G1135" s="6"/>
    </row>
    <row r="1136" spans="2:7" x14ac:dyDescent="0.3">
      <c r="B1136" s="4"/>
      <c r="C1136" s="4"/>
      <c r="D1136" s="4"/>
      <c r="E1136" s="5"/>
      <c r="F1136" s="6"/>
      <c r="G1136" s="6"/>
    </row>
    <row r="1137" spans="2:7" x14ac:dyDescent="0.3">
      <c r="B1137" s="4"/>
      <c r="C1137" s="4"/>
      <c r="D1137" s="4"/>
      <c r="E1137" s="5"/>
      <c r="F1137" s="6"/>
      <c r="G1137" s="6"/>
    </row>
    <row r="1138" spans="2:7" x14ac:dyDescent="0.3">
      <c r="B1138" s="4"/>
      <c r="C1138" s="4"/>
      <c r="D1138" s="4"/>
      <c r="E1138" s="5"/>
      <c r="F1138" s="6"/>
      <c r="G1138" s="6"/>
    </row>
    <row r="1139" spans="2:7" x14ac:dyDescent="0.3">
      <c r="B1139" s="4"/>
      <c r="C1139" s="4"/>
      <c r="D1139" s="4"/>
      <c r="E1139" s="5"/>
      <c r="F1139" s="6"/>
      <c r="G1139" s="6"/>
    </row>
    <row r="1140" spans="2:7" x14ac:dyDescent="0.3">
      <c r="B1140" s="4"/>
      <c r="C1140" s="4"/>
      <c r="D1140" s="4"/>
      <c r="E1140" s="5"/>
      <c r="F1140" s="6"/>
      <c r="G1140" s="6"/>
    </row>
    <row r="1141" spans="2:7" x14ac:dyDescent="0.3">
      <c r="B1141" s="4"/>
      <c r="C1141" s="4"/>
      <c r="D1141" s="4"/>
      <c r="E1141" s="5"/>
      <c r="F1141" s="6"/>
      <c r="G1141" s="6"/>
    </row>
    <row r="1142" spans="2:7" x14ac:dyDescent="0.3">
      <c r="B1142" s="4"/>
      <c r="C1142" s="4"/>
      <c r="D1142" s="4"/>
      <c r="E1142" s="5"/>
      <c r="F1142" s="6"/>
      <c r="G1142" s="6"/>
    </row>
    <row r="1143" spans="2:7" x14ac:dyDescent="0.3">
      <c r="B1143" s="4"/>
      <c r="C1143" s="4"/>
      <c r="D1143" s="4"/>
      <c r="E1143" s="5"/>
      <c r="F1143" s="6"/>
      <c r="G1143" s="6"/>
    </row>
    <row r="1144" spans="2:7" x14ac:dyDescent="0.3">
      <c r="B1144" s="4"/>
      <c r="C1144" s="19"/>
      <c r="D1144" s="19"/>
      <c r="E1144" s="5"/>
      <c r="F1144" s="6"/>
      <c r="G1144" s="6"/>
    </row>
    <row r="1145" spans="2:7" x14ac:dyDescent="0.3">
      <c r="B1145" s="4"/>
      <c r="C1145" s="4"/>
      <c r="D1145" s="4"/>
      <c r="E1145" s="5"/>
      <c r="F1145" s="6"/>
      <c r="G1145" s="6"/>
    </row>
    <row r="1146" spans="2:7" x14ac:dyDescent="0.3">
      <c r="B1146" s="4"/>
      <c r="C1146" s="4"/>
      <c r="D1146" s="4"/>
      <c r="E1146" s="5"/>
      <c r="F1146" s="6"/>
      <c r="G1146" s="6"/>
    </row>
    <row r="1147" spans="2:7" x14ac:dyDescent="0.3">
      <c r="B1147" s="4"/>
      <c r="C1147" s="4"/>
      <c r="D1147" s="4"/>
      <c r="E1147" s="5"/>
      <c r="F1147" s="6"/>
      <c r="G1147" s="6"/>
    </row>
    <row r="1148" spans="2:7" x14ac:dyDescent="0.3">
      <c r="B1148" s="4"/>
      <c r="C1148" s="4"/>
      <c r="D1148" s="4"/>
      <c r="E1148" s="5"/>
      <c r="F1148" s="6"/>
      <c r="G1148" s="6"/>
    </row>
    <row r="1149" spans="2:7" x14ac:dyDescent="0.3">
      <c r="B1149" s="4"/>
      <c r="C1149" s="4"/>
      <c r="D1149" s="4"/>
      <c r="E1149" s="5"/>
      <c r="F1149" s="6"/>
      <c r="G1149" s="6"/>
    </row>
    <row r="1150" spans="2:7" x14ac:dyDescent="0.3">
      <c r="B1150" s="4"/>
      <c r="C1150" s="4"/>
      <c r="D1150" s="4"/>
      <c r="E1150" s="5"/>
      <c r="F1150" s="6"/>
      <c r="G1150" s="6"/>
    </row>
    <row r="1151" spans="2:7" x14ac:dyDescent="0.3">
      <c r="B1151" s="4"/>
      <c r="C1151" s="4"/>
      <c r="D1151" s="4"/>
      <c r="E1151" s="5"/>
      <c r="F1151" s="6"/>
      <c r="G1151" s="6"/>
    </row>
    <row r="1152" spans="2:7" x14ac:dyDescent="0.3">
      <c r="B1152" s="4"/>
      <c r="C1152" s="4"/>
      <c r="D1152" s="4"/>
      <c r="E1152" s="5"/>
      <c r="F1152" s="6"/>
      <c r="G1152" s="6"/>
    </row>
    <row r="1153" spans="2:7" x14ac:dyDescent="0.3">
      <c r="B1153" s="4"/>
      <c r="C1153" s="4"/>
      <c r="D1153" s="4"/>
      <c r="E1153" s="5"/>
      <c r="F1153" s="6"/>
      <c r="G1153" s="6"/>
    </row>
    <row r="1154" spans="2:7" x14ac:dyDescent="0.3">
      <c r="B1154" s="4"/>
      <c r="C1154" s="4"/>
      <c r="D1154" s="4"/>
      <c r="E1154" s="5"/>
      <c r="F1154" s="6"/>
      <c r="G1154" s="6"/>
    </row>
    <row r="1155" spans="2:7" x14ac:dyDescent="0.3">
      <c r="B1155" s="4"/>
      <c r="C1155" s="4"/>
      <c r="D1155" s="4"/>
      <c r="E1155" s="5"/>
      <c r="F1155" s="6"/>
      <c r="G1155" s="6"/>
    </row>
    <row r="1156" spans="2:7" x14ac:dyDescent="0.3">
      <c r="B1156" s="4"/>
      <c r="C1156" s="8"/>
      <c r="D1156" s="8"/>
      <c r="E1156" s="9"/>
      <c r="F1156" s="10"/>
      <c r="G1156" s="10"/>
    </row>
    <row r="1157" spans="2:7" x14ac:dyDescent="0.3">
      <c r="B1157" s="4"/>
      <c r="C1157" s="8"/>
      <c r="D1157" s="8"/>
      <c r="E1157" s="9"/>
      <c r="F1157" s="10"/>
      <c r="G1157" s="10"/>
    </row>
    <row r="1158" spans="2:7" x14ac:dyDescent="0.3">
      <c r="B1158" s="4"/>
      <c r="C1158" s="8"/>
      <c r="D1158" s="8"/>
      <c r="E1158" s="9"/>
      <c r="F1158" s="10"/>
      <c r="G1158" s="10"/>
    </row>
    <row r="1159" spans="2:7" x14ac:dyDescent="0.3">
      <c r="B1159" s="4"/>
      <c r="C1159" s="8"/>
      <c r="D1159" s="8"/>
      <c r="E1159" s="9"/>
      <c r="F1159" s="10"/>
      <c r="G1159" s="10"/>
    </row>
    <row r="1160" spans="2:7" x14ac:dyDescent="0.3">
      <c r="B1160" s="4"/>
      <c r="C1160" s="8"/>
      <c r="D1160" s="8"/>
      <c r="E1160" s="9"/>
      <c r="F1160" s="10"/>
      <c r="G1160" s="10"/>
    </row>
    <row r="1161" spans="2:7" x14ac:dyDescent="0.3">
      <c r="B1161" s="4"/>
      <c r="C1161" s="8"/>
      <c r="D1161" s="8"/>
      <c r="E1161" s="9"/>
      <c r="F1161" s="10"/>
      <c r="G1161" s="10"/>
    </row>
    <row r="1162" spans="2:7" x14ac:dyDescent="0.3">
      <c r="B1162" s="4"/>
      <c r="C1162" s="8"/>
      <c r="D1162" s="8"/>
      <c r="E1162" s="9"/>
      <c r="F1162" s="10"/>
      <c r="G1162" s="10"/>
    </row>
    <row r="1163" spans="2:7" x14ac:dyDescent="0.3">
      <c r="B1163" s="4"/>
      <c r="C1163" s="8"/>
      <c r="D1163" s="8"/>
      <c r="E1163" s="9"/>
      <c r="F1163" s="10"/>
      <c r="G1163" s="10"/>
    </row>
    <row r="1164" spans="2:7" x14ac:dyDescent="0.3">
      <c r="B1164" s="4"/>
      <c r="C1164" s="8"/>
      <c r="D1164" s="8"/>
      <c r="E1164" s="9"/>
      <c r="F1164" s="10"/>
      <c r="G1164" s="10"/>
    </row>
    <row r="1165" spans="2:7" x14ac:dyDescent="0.3">
      <c r="B1165" s="4"/>
      <c r="C1165" s="8"/>
      <c r="D1165" s="8"/>
      <c r="E1165" s="9"/>
      <c r="F1165" s="10"/>
      <c r="G1165" s="10"/>
    </row>
    <row r="1166" spans="2:7" x14ac:dyDescent="0.3">
      <c r="B1166" s="4"/>
      <c r="C1166" s="8"/>
      <c r="D1166" s="8"/>
      <c r="E1166" s="9"/>
      <c r="F1166" s="10"/>
      <c r="G1166" s="10"/>
    </row>
    <row r="1167" spans="2:7" x14ac:dyDescent="0.3">
      <c r="B1167" s="4"/>
      <c r="C1167" s="8"/>
      <c r="D1167" s="8"/>
      <c r="E1167" s="9"/>
      <c r="F1167" s="10"/>
      <c r="G1167" s="10"/>
    </row>
    <row r="1168" spans="2:7" x14ac:dyDescent="0.3">
      <c r="B1168" s="4"/>
      <c r="C1168" s="4"/>
      <c r="D1168" s="4"/>
      <c r="E1168" s="5"/>
      <c r="F1168" s="6"/>
      <c r="G1168" s="6"/>
    </row>
    <row r="1169" spans="2:7" x14ac:dyDescent="0.3">
      <c r="B1169" s="4"/>
      <c r="C1169" s="8"/>
      <c r="D1169" s="8"/>
      <c r="E1169" s="5"/>
      <c r="F1169" s="6"/>
      <c r="G1169" s="6"/>
    </row>
    <row r="1170" spans="2:7" x14ac:dyDescent="0.3">
      <c r="B1170" s="4"/>
      <c r="C1170" s="4"/>
      <c r="D1170" s="4"/>
      <c r="E1170" s="5"/>
      <c r="F1170" s="6"/>
      <c r="G1170" s="6"/>
    </row>
    <row r="1171" spans="2:7" x14ac:dyDescent="0.3">
      <c r="B1171" s="4"/>
      <c r="C1171" s="4"/>
      <c r="D1171" s="4"/>
      <c r="E1171" s="5"/>
      <c r="F1171" s="6"/>
      <c r="G1171" s="6"/>
    </row>
    <row r="1172" spans="2:7" x14ac:dyDescent="0.3">
      <c r="B1172" s="4"/>
      <c r="C1172" s="4"/>
      <c r="D1172" s="4"/>
      <c r="E1172" s="5"/>
      <c r="F1172" s="6"/>
      <c r="G1172" s="6"/>
    </row>
    <row r="1173" spans="2:7" x14ac:dyDescent="0.3">
      <c r="B1173" s="4"/>
      <c r="C1173" s="4"/>
      <c r="D1173" s="4"/>
      <c r="E1173" s="5"/>
      <c r="F1173" s="6"/>
      <c r="G1173" s="6"/>
    </row>
    <row r="1174" spans="2:7" x14ac:dyDescent="0.3">
      <c r="B1174" s="4"/>
      <c r="C1174" s="4"/>
      <c r="D1174" s="4"/>
      <c r="E1174" s="5"/>
      <c r="F1174" s="6"/>
      <c r="G1174" s="6"/>
    </row>
    <row r="1175" spans="2:7" x14ac:dyDescent="0.3">
      <c r="B1175" s="4"/>
      <c r="C1175" s="4"/>
      <c r="D1175" s="4"/>
      <c r="E1175" s="5"/>
      <c r="F1175" s="6"/>
      <c r="G1175" s="6"/>
    </row>
    <row r="1176" spans="2:7" x14ac:dyDescent="0.3">
      <c r="B1176" s="4"/>
      <c r="C1176" s="4"/>
      <c r="D1176" s="4"/>
      <c r="E1176" s="5"/>
      <c r="F1176" s="6"/>
      <c r="G1176" s="6"/>
    </row>
    <row r="1177" spans="2:7" x14ac:dyDescent="0.3">
      <c r="B1177" s="4"/>
      <c r="C1177" s="8"/>
      <c r="D1177" s="8"/>
      <c r="E1177" s="9"/>
      <c r="F1177" s="10"/>
      <c r="G1177" s="10"/>
    </row>
    <row r="1178" spans="2:7" x14ac:dyDescent="0.3">
      <c r="B1178" s="4"/>
      <c r="C1178" s="8"/>
      <c r="D1178" s="8"/>
      <c r="E1178" s="9"/>
      <c r="F1178" s="10"/>
      <c r="G1178" s="10"/>
    </row>
    <row r="1179" spans="2:7" x14ac:dyDescent="0.3">
      <c r="B1179" s="4"/>
      <c r="C1179" s="4"/>
      <c r="D1179" s="4"/>
      <c r="E1179" s="5"/>
      <c r="F1179" s="6"/>
      <c r="G1179" s="6"/>
    </row>
    <row r="1180" spans="2:7" x14ac:dyDescent="0.3">
      <c r="B1180" s="4"/>
      <c r="C1180" s="8"/>
      <c r="D1180" s="8"/>
      <c r="E1180" s="9"/>
      <c r="F1180" s="10"/>
      <c r="G1180" s="10"/>
    </row>
    <row r="1181" spans="2:7" x14ac:dyDescent="0.3">
      <c r="B1181" s="4"/>
      <c r="C1181" s="4"/>
      <c r="D1181" s="4"/>
      <c r="E1181" s="5"/>
      <c r="F1181" s="6"/>
      <c r="G1181" s="6"/>
    </row>
    <row r="1203" spans="2:7" x14ac:dyDescent="0.3">
      <c r="B1203" s="4"/>
      <c r="C1203" s="4"/>
      <c r="D1203" s="4"/>
      <c r="E1203" s="5"/>
      <c r="F1203" s="6"/>
      <c r="G1203" s="6"/>
    </row>
    <row r="1204" spans="2:7" x14ac:dyDescent="0.3">
      <c r="B1204" s="4"/>
      <c r="C1204" s="4"/>
      <c r="D1204" s="4"/>
      <c r="E1204" s="5"/>
      <c r="F1204" s="6"/>
      <c r="G1204" s="6"/>
    </row>
    <row r="1205" spans="2:7" x14ac:dyDescent="0.3">
      <c r="B1205" s="4"/>
      <c r="C1205" s="8"/>
      <c r="D1205" s="8"/>
      <c r="E1205" s="9"/>
      <c r="F1205" s="10"/>
      <c r="G1205" s="10"/>
    </row>
    <row r="1206" spans="2:7" x14ac:dyDescent="0.3">
      <c r="B1206" s="4"/>
      <c r="C1206" s="4"/>
      <c r="D1206" s="4"/>
      <c r="E1206" s="5"/>
      <c r="F1206" s="6"/>
      <c r="G1206" s="6"/>
    </row>
    <row r="1207" spans="2:7" x14ac:dyDescent="0.3">
      <c r="B1207" s="4"/>
      <c r="C1207" s="8"/>
      <c r="D1207" s="8"/>
      <c r="E1207" s="9"/>
      <c r="F1207" s="10"/>
      <c r="G1207" s="10"/>
    </row>
    <row r="1208" spans="2:7" x14ac:dyDescent="0.3">
      <c r="B1208" s="8"/>
      <c r="C1208" s="8"/>
      <c r="D1208" s="8"/>
      <c r="E1208" s="9"/>
      <c r="F1208" s="10"/>
      <c r="G1208" s="10"/>
    </row>
    <row r="1209" spans="2:7" x14ac:dyDescent="0.3">
      <c r="B1209" s="8"/>
      <c r="C1209" s="8"/>
      <c r="D1209" s="8"/>
      <c r="E1209" s="9"/>
      <c r="F1209" s="10"/>
      <c r="G1209" s="10"/>
    </row>
    <row r="1210" spans="2:7" x14ac:dyDescent="0.3">
      <c r="B1210" s="8"/>
      <c r="C1210" s="8"/>
      <c r="D1210" s="8"/>
      <c r="E1210" s="9"/>
      <c r="F1210" s="10"/>
      <c r="G1210" s="10"/>
    </row>
    <row r="1211" spans="2:7" x14ac:dyDescent="0.3">
      <c r="B1211" s="8"/>
      <c r="C1211" s="8"/>
      <c r="D1211" s="8"/>
      <c r="E1211" s="9"/>
      <c r="F1211" s="10"/>
      <c r="G1211" s="10"/>
    </row>
    <row r="1212" spans="2:7" x14ac:dyDescent="0.3">
      <c r="B1212" s="8"/>
      <c r="C1212" s="8"/>
      <c r="D1212" s="8"/>
      <c r="E1212" s="5"/>
      <c r="F1212" s="6"/>
      <c r="G1212" s="6"/>
    </row>
    <row r="1213" spans="2:7" x14ac:dyDescent="0.3">
      <c r="B1213" s="4"/>
      <c r="C1213" s="8"/>
      <c r="D1213" s="8"/>
      <c r="E1213" s="9"/>
      <c r="F1213" s="10"/>
      <c r="G1213" s="10"/>
    </row>
    <row r="1214" spans="2:7" x14ac:dyDescent="0.3">
      <c r="B1214" s="4"/>
      <c r="C1214" s="4"/>
      <c r="D1214" s="4"/>
      <c r="E1214" s="5"/>
      <c r="F1214" s="6"/>
      <c r="G1214" s="6"/>
    </row>
    <row r="1215" spans="2:7" x14ac:dyDescent="0.3">
      <c r="B1215" s="4"/>
      <c r="C1215" s="8"/>
      <c r="D1215" s="8"/>
      <c r="E1215" s="9"/>
      <c r="F1215" s="10"/>
      <c r="G1215" s="10"/>
    </row>
    <row r="1216" spans="2:7" x14ac:dyDescent="0.3">
      <c r="B1216" s="4"/>
      <c r="C1216" s="4"/>
      <c r="D1216" s="4"/>
      <c r="E1216" s="5"/>
      <c r="F1216" s="6"/>
      <c r="G1216" s="6"/>
    </row>
    <row r="1217" spans="2:7" x14ac:dyDescent="0.3">
      <c r="B1217" s="4"/>
      <c r="C1217" s="8"/>
      <c r="D1217" s="8"/>
      <c r="E1217" s="9"/>
      <c r="F1217" s="10"/>
      <c r="G1217" s="10"/>
    </row>
    <row r="1218" spans="2:7" x14ac:dyDescent="0.3">
      <c r="B1218" s="4"/>
      <c r="C1218" s="4"/>
      <c r="D1218" s="4"/>
      <c r="E1218" s="5"/>
      <c r="F1218" s="6"/>
      <c r="G1218" s="6"/>
    </row>
    <row r="1219" spans="2:7" x14ac:dyDescent="0.3">
      <c r="B1219" s="4"/>
      <c r="C1219" s="8"/>
      <c r="D1219" s="8"/>
      <c r="E1219" s="9"/>
      <c r="F1219" s="10"/>
      <c r="G1219" s="10"/>
    </row>
    <row r="1220" spans="2:7" x14ac:dyDescent="0.3">
      <c r="B1220" s="4"/>
      <c r="C1220" s="4"/>
      <c r="D1220" s="4"/>
      <c r="E1220" s="5"/>
      <c r="F1220" s="6"/>
      <c r="G1220" s="6"/>
    </row>
    <row r="1221" spans="2:7" x14ac:dyDescent="0.3">
      <c r="B1221" s="4"/>
      <c r="C1221" s="8"/>
      <c r="D1221" s="8"/>
      <c r="E1221" s="9"/>
      <c r="F1221" s="10"/>
      <c r="G1221" s="10"/>
    </row>
    <row r="1222" spans="2:7" x14ac:dyDescent="0.3">
      <c r="B1222" s="4"/>
      <c r="C1222" s="4"/>
      <c r="D1222" s="4"/>
      <c r="E1222" s="5"/>
      <c r="F1222" s="6"/>
      <c r="G1222" s="6"/>
    </row>
    <row r="1223" spans="2:7" x14ac:dyDescent="0.3">
      <c r="B1223" s="4"/>
      <c r="C1223" s="8"/>
      <c r="D1223" s="8"/>
      <c r="E1223" s="9"/>
      <c r="F1223" s="10"/>
      <c r="G1223" s="10"/>
    </row>
    <row r="1224" spans="2:7" x14ac:dyDescent="0.3">
      <c r="B1224" s="4"/>
      <c r="C1224" s="4"/>
      <c r="D1224" s="4"/>
      <c r="E1224" s="5"/>
      <c r="F1224" s="6"/>
      <c r="G1224" s="6"/>
    </row>
    <row r="1225" spans="2:7" x14ac:dyDescent="0.3">
      <c r="B1225" s="4"/>
      <c r="C1225" s="8"/>
      <c r="D1225" s="8"/>
      <c r="E1225" s="9"/>
      <c r="F1225" s="10"/>
      <c r="G1225" s="10"/>
    </row>
    <row r="1226" spans="2:7" x14ac:dyDescent="0.3">
      <c r="B1226" s="4"/>
      <c r="C1226" s="4"/>
      <c r="D1226" s="4"/>
      <c r="E1226" s="5"/>
      <c r="F1226" s="6"/>
      <c r="G1226" s="6"/>
    </row>
    <row r="1227" spans="2:7" x14ac:dyDescent="0.3">
      <c r="B1227" s="4"/>
      <c r="C1227" s="8"/>
      <c r="D1227" s="8"/>
      <c r="E1227" s="9"/>
      <c r="F1227" s="10"/>
      <c r="G1227" s="10"/>
    </row>
    <row r="1228" spans="2:7" x14ac:dyDescent="0.3">
      <c r="B1228" s="4"/>
      <c r="C1228" s="4"/>
      <c r="D1228" s="4"/>
      <c r="E1228" s="5"/>
      <c r="F1228" s="6"/>
      <c r="G1228" s="6"/>
    </row>
    <row r="1229" spans="2:7" x14ac:dyDescent="0.3">
      <c r="B1229" s="4"/>
      <c r="C1229" s="8"/>
      <c r="D1229" s="8"/>
      <c r="E1229" s="9"/>
      <c r="F1229" s="10"/>
      <c r="G1229" s="10"/>
    </row>
    <row r="1230" spans="2:7" x14ac:dyDescent="0.3">
      <c r="B1230" s="4"/>
      <c r="C1230" s="4"/>
      <c r="D1230" s="4"/>
      <c r="E1230" s="5"/>
      <c r="F1230" s="6"/>
      <c r="G1230" s="6"/>
    </row>
    <row r="1231" spans="2:7" x14ac:dyDescent="0.3">
      <c r="B1231" s="4"/>
      <c r="C1231" s="8"/>
      <c r="D1231" s="8"/>
      <c r="E1231" s="9"/>
      <c r="F1231" s="10"/>
      <c r="G1231" s="10"/>
    </row>
    <row r="1232" spans="2:7" x14ac:dyDescent="0.3">
      <c r="B1232" s="4"/>
      <c r="C1232" s="4"/>
      <c r="D1232" s="4"/>
      <c r="E1232" s="5"/>
      <c r="F1232" s="6"/>
      <c r="G1232" s="6"/>
    </row>
    <row r="1233" spans="2:7" x14ac:dyDescent="0.3">
      <c r="B1233" s="4"/>
      <c r="C1233" s="8"/>
      <c r="D1233" s="8"/>
      <c r="E1233" s="9"/>
      <c r="F1233" s="10"/>
      <c r="G1233" s="10"/>
    </row>
    <row r="1234" spans="2:7" x14ac:dyDescent="0.3">
      <c r="B1234" s="4"/>
      <c r="C1234" s="4"/>
      <c r="D1234" s="4"/>
      <c r="E1234" s="5"/>
      <c r="F1234" s="6"/>
      <c r="G1234" s="6"/>
    </row>
    <row r="1235" spans="2:7" x14ac:dyDescent="0.3">
      <c r="B1235" s="4"/>
      <c r="C1235" s="8"/>
      <c r="D1235" s="8"/>
      <c r="E1235" s="9"/>
      <c r="F1235" s="10"/>
      <c r="G1235" s="10"/>
    </row>
    <row r="1236" spans="2:7" x14ac:dyDescent="0.3">
      <c r="B1236" s="4"/>
      <c r="C1236" s="4"/>
      <c r="D1236" s="4"/>
      <c r="E1236" s="5"/>
      <c r="F1236" s="6"/>
      <c r="G1236" s="6"/>
    </row>
    <row r="1237" spans="2:7" x14ac:dyDescent="0.3">
      <c r="B1237" s="4"/>
      <c r="C1237" s="8"/>
      <c r="D1237" s="8"/>
      <c r="E1237" s="9"/>
      <c r="F1237" s="10"/>
      <c r="G1237" s="10"/>
    </row>
    <row r="1238" spans="2:7" x14ac:dyDescent="0.3">
      <c r="B1238" s="4"/>
      <c r="C1238" s="4"/>
      <c r="D1238" s="4"/>
      <c r="E1238" s="5"/>
      <c r="F1238" s="6"/>
      <c r="G1238" s="6"/>
    </row>
    <row r="1239" spans="2:7" x14ac:dyDescent="0.3">
      <c r="B1239" s="4"/>
      <c r="C1239" s="8"/>
      <c r="D1239" s="8"/>
      <c r="E1239" s="9"/>
      <c r="F1239" s="10"/>
      <c r="G1239" s="10"/>
    </row>
    <row r="1240" spans="2:7" x14ac:dyDescent="0.3">
      <c r="B1240" s="4"/>
      <c r="C1240" s="4"/>
      <c r="D1240" s="4"/>
      <c r="E1240" s="5"/>
      <c r="F1240" s="6"/>
      <c r="G1240" s="6"/>
    </row>
    <row r="1241" spans="2:7" x14ac:dyDescent="0.3">
      <c r="B1241" s="4"/>
      <c r="C1241" s="8"/>
      <c r="D1241" s="8"/>
      <c r="E1241" s="9"/>
      <c r="F1241" s="10"/>
      <c r="G1241" s="10"/>
    </row>
    <row r="1242" spans="2:7" x14ac:dyDescent="0.3">
      <c r="B1242" s="4"/>
      <c r="C1242" s="4"/>
      <c r="D1242" s="4"/>
      <c r="E1242" s="5"/>
      <c r="F1242" s="6"/>
      <c r="G1242" s="6"/>
    </row>
    <row r="1243" spans="2:7" x14ac:dyDescent="0.3">
      <c r="B1243" s="4"/>
      <c r="C1243" s="8"/>
      <c r="D1243" s="8"/>
      <c r="E1243" s="9"/>
      <c r="F1243" s="10"/>
      <c r="G1243" s="10"/>
    </row>
    <row r="1244" spans="2:7" x14ac:dyDescent="0.3">
      <c r="B1244" s="4"/>
      <c r="C1244" s="4"/>
      <c r="D1244" s="4"/>
      <c r="E1244" s="5"/>
      <c r="F1244" s="6"/>
      <c r="G1244" s="6"/>
    </row>
    <row r="1245" spans="2:7" x14ac:dyDescent="0.3">
      <c r="B1245" s="4"/>
      <c r="C1245" s="4"/>
      <c r="D1245" s="4"/>
      <c r="E1245" s="5"/>
      <c r="F1245" s="6"/>
      <c r="G1245" s="6"/>
    </row>
    <row r="1246" spans="2:7" x14ac:dyDescent="0.3">
      <c r="B1246" s="4"/>
      <c r="C1246" s="8"/>
      <c r="D1246" s="8"/>
      <c r="E1246" s="5"/>
      <c r="F1246" s="6"/>
      <c r="G1246" s="6"/>
    </row>
    <row r="1247" spans="2:7" x14ac:dyDescent="0.3">
      <c r="B1247" s="4"/>
      <c r="C1247" s="8"/>
      <c r="D1247" s="8"/>
      <c r="E1247" s="9"/>
      <c r="F1247" s="10"/>
      <c r="G1247" s="10"/>
    </row>
    <row r="1248" spans="2:7" x14ac:dyDescent="0.3">
      <c r="B1248" s="4"/>
      <c r="C1248" s="4"/>
      <c r="D1248" s="4"/>
      <c r="E1248" s="5"/>
      <c r="F1248" s="6"/>
      <c r="G1248" s="6"/>
    </row>
    <row r="1249" spans="2:7" x14ac:dyDescent="0.3">
      <c r="B1249" s="4"/>
      <c r="C1249" s="8"/>
      <c r="D1249" s="8"/>
      <c r="E1249" s="9"/>
      <c r="F1249" s="10"/>
      <c r="G1249" s="10"/>
    </row>
    <row r="1250" spans="2:7" x14ac:dyDescent="0.3">
      <c r="B1250" s="4"/>
      <c r="C1250" s="4"/>
      <c r="D1250" s="4"/>
      <c r="E1250" s="5"/>
      <c r="F1250" s="6"/>
      <c r="G1250" s="6"/>
    </row>
    <row r="1251" spans="2:7" x14ac:dyDescent="0.3">
      <c r="B1251" s="4"/>
      <c r="C1251" s="8"/>
      <c r="D1251" s="8"/>
      <c r="E1251" s="9"/>
      <c r="F1251" s="10"/>
      <c r="G1251" s="10"/>
    </row>
    <row r="1252" spans="2:7" x14ac:dyDescent="0.3">
      <c r="B1252" s="4"/>
      <c r="C1252" s="4"/>
      <c r="D1252" s="4"/>
      <c r="E1252" s="5"/>
      <c r="F1252" s="6"/>
      <c r="G1252" s="6"/>
    </row>
    <row r="1253" spans="2:7" x14ac:dyDescent="0.3">
      <c r="B1253" s="4"/>
      <c r="C1253" s="8"/>
      <c r="D1253" s="8"/>
      <c r="E1253" s="9"/>
      <c r="F1253" s="10"/>
      <c r="G1253" s="10"/>
    </row>
    <row r="1254" spans="2:7" x14ac:dyDescent="0.3">
      <c r="B1254" s="4"/>
      <c r="C1254" s="4"/>
      <c r="D1254" s="4"/>
      <c r="E1254" s="5"/>
      <c r="F1254" s="6"/>
      <c r="G1254" s="6"/>
    </row>
    <row r="1255" spans="2:7" x14ac:dyDescent="0.3">
      <c r="B1255" s="4"/>
      <c r="C1255" s="8"/>
      <c r="D1255" s="8"/>
      <c r="E1255" s="9"/>
      <c r="F1255" s="10"/>
      <c r="G1255" s="10"/>
    </row>
    <row r="1256" spans="2:7" x14ac:dyDescent="0.3">
      <c r="B1256" s="4"/>
      <c r="C1256" s="4"/>
      <c r="D1256" s="4"/>
      <c r="E1256" s="5"/>
      <c r="F1256" s="6"/>
      <c r="G1256" s="6"/>
    </row>
    <row r="1257" spans="2:7" x14ac:dyDescent="0.3">
      <c r="B1257" s="4"/>
      <c r="C1257" s="8"/>
      <c r="D1257" s="8"/>
      <c r="E1257" s="9"/>
      <c r="F1257" s="10"/>
      <c r="G1257" s="10"/>
    </row>
    <row r="1258" spans="2:7" x14ac:dyDescent="0.3">
      <c r="B1258" s="4"/>
      <c r="C1258" s="4"/>
      <c r="D1258" s="4"/>
      <c r="E1258" s="5"/>
      <c r="F1258" s="6"/>
      <c r="G1258" s="6"/>
    </row>
    <row r="1259" spans="2:7" x14ac:dyDescent="0.3">
      <c r="B1259" s="4"/>
      <c r="C1259" s="8"/>
      <c r="D1259" s="8"/>
      <c r="E1259" s="9"/>
      <c r="F1259" s="10"/>
      <c r="G1259" s="10"/>
    </row>
    <row r="1260" spans="2:7" x14ac:dyDescent="0.3">
      <c r="B1260" s="4"/>
      <c r="C1260" s="4"/>
      <c r="D1260" s="4"/>
      <c r="E1260" s="5"/>
      <c r="F1260" s="6"/>
      <c r="G1260" s="6"/>
    </row>
    <row r="1261" spans="2:7" x14ac:dyDescent="0.3">
      <c r="B1261" s="4"/>
      <c r="C1261" s="8"/>
      <c r="D1261" s="8"/>
      <c r="E1261" s="9"/>
      <c r="F1261" s="10"/>
      <c r="G1261" s="10"/>
    </row>
    <row r="1262" spans="2:7" x14ac:dyDescent="0.3">
      <c r="B1262" s="4"/>
      <c r="C1262" s="4"/>
      <c r="D1262" s="4"/>
      <c r="E1262" s="5"/>
      <c r="F1262" s="6"/>
      <c r="G1262" s="6"/>
    </row>
    <row r="1263" spans="2:7" x14ac:dyDescent="0.3">
      <c r="B1263" s="4"/>
      <c r="C1263" s="8"/>
      <c r="D1263" s="8"/>
      <c r="E1263" s="9"/>
      <c r="F1263" s="10"/>
      <c r="G1263" s="10"/>
    </row>
    <row r="1264" spans="2:7" x14ac:dyDescent="0.3">
      <c r="B1264" s="4"/>
      <c r="C1264" s="4"/>
      <c r="D1264" s="4"/>
      <c r="E1264" s="5"/>
      <c r="F1264" s="6"/>
      <c r="G1264" s="6"/>
    </row>
    <row r="1265" spans="2:7" x14ac:dyDescent="0.3">
      <c r="B1265" s="4"/>
      <c r="C1265" s="8"/>
      <c r="D1265" s="8"/>
      <c r="E1265" s="9"/>
      <c r="F1265" s="10"/>
      <c r="G1265" s="10"/>
    </row>
    <row r="1266" spans="2:7" x14ac:dyDescent="0.3">
      <c r="B1266" s="4"/>
      <c r="C1266" s="4"/>
      <c r="D1266" s="4"/>
      <c r="E1266" s="5"/>
      <c r="F1266" s="6"/>
      <c r="G1266" s="6"/>
    </row>
    <row r="1267" spans="2:7" x14ac:dyDescent="0.3">
      <c r="B1267" s="4"/>
      <c r="C1267" s="8"/>
      <c r="D1267" s="8"/>
      <c r="E1267" s="9"/>
      <c r="F1267" s="10"/>
      <c r="G1267" s="10"/>
    </row>
    <row r="1268" spans="2:7" x14ac:dyDescent="0.3">
      <c r="B1268" s="4"/>
      <c r="C1268" s="4"/>
      <c r="D1268" s="4"/>
      <c r="E1268" s="5"/>
      <c r="F1268" s="6"/>
      <c r="G1268" s="6"/>
    </row>
    <row r="1269" spans="2:7" x14ac:dyDescent="0.3">
      <c r="B1269" s="4"/>
      <c r="C1269" s="8"/>
      <c r="D1269" s="8"/>
      <c r="E1269" s="9"/>
      <c r="F1269" s="10"/>
      <c r="G1269" s="10"/>
    </row>
    <row r="1270" spans="2:7" x14ac:dyDescent="0.3">
      <c r="B1270" s="4"/>
      <c r="C1270" s="4"/>
      <c r="D1270" s="4"/>
      <c r="E1270" s="5"/>
      <c r="F1270" s="6"/>
      <c r="G1270" s="6"/>
    </row>
    <row r="1271" spans="2:7" x14ac:dyDescent="0.3">
      <c r="B1271" s="4"/>
      <c r="C1271" s="8"/>
      <c r="D1271" s="8"/>
      <c r="E1271" s="9"/>
      <c r="F1271" s="10"/>
      <c r="G1271" s="10"/>
    </row>
    <row r="1272" spans="2:7" x14ac:dyDescent="0.3">
      <c r="B1272" s="4"/>
      <c r="C1272" s="4"/>
      <c r="D1272" s="4"/>
      <c r="E1272" s="5"/>
      <c r="F1272" s="6"/>
      <c r="G1272" s="6"/>
    </row>
    <row r="1273" spans="2:7" x14ac:dyDescent="0.3">
      <c r="B1273" s="4"/>
      <c r="C1273" s="8"/>
      <c r="D1273" s="8"/>
      <c r="E1273" s="9"/>
      <c r="F1273" s="10"/>
      <c r="G1273" s="10"/>
    </row>
    <row r="1274" spans="2:7" x14ac:dyDescent="0.3">
      <c r="B1274" s="4"/>
      <c r="C1274" s="4"/>
      <c r="D1274" s="4"/>
      <c r="E1274" s="5"/>
      <c r="F1274" s="6"/>
      <c r="G1274" s="6"/>
    </row>
    <row r="1275" spans="2:7" x14ac:dyDescent="0.3">
      <c r="B1275" s="4"/>
      <c r="C1275" s="8"/>
      <c r="D1275" s="8"/>
      <c r="E1275" s="9"/>
      <c r="F1275" s="10"/>
      <c r="G1275" s="10"/>
    </row>
    <row r="1276" spans="2:7" x14ac:dyDescent="0.3">
      <c r="B1276" s="4"/>
      <c r="C1276" s="4"/>
      <c r="D1276" s="4"/>
      <c r="E1276" s="5"/>
      <c r="F1276" s="6"/>
      <c r="G1276" s="6"/>
    </row>
    <row r="1277" spans="2:7" x14ac:dyDescent="0.3">
      <c r="B1277" s="4"/>
      <c r="C1277" s="8"/>
      <c r="D1277" s="8"/>
      <c r="E1277" s="9"/>
      <c r="F1277" s="10"/>
      <c r="G1277" s="10"/>
    </row>
    <row r="1278" spans="2:7" x14ac:dyDescent="0.3">
      <c r="B1278" s="4"/>
      <c r="C1278" s="4"/>
      <c r="D1278" s="4"/>
      <c r="E1278" s="5"/>
      <c r="F1278" s="6"/>
      <c r="G1278" s="6"/>
    </row>
    <row r="1279" spans="2:7" x14ac:dyDescent="0.3">
      <c r="B1279" s="4"/>
      <c r="C1279" s="4"/>
      <c r="D1279" s="4"/>
      <c r="E1279" s="5"/>
      <c r="F1279" s="6"/>
      <c r="G1279" s="6"/>
    </row>
    <row r="1280" spans="2:7" x14ac:dyDescent="0.3">
      <c r="B1280" s="4"/>
      <c r="C1280" s="8"/>
      <c r="D1280" s="8"/>
      <c r="E1280" s="5"/>
      <c r="F1280" s="6"/>
      <c r="G1280" s="6"/>
    </row>
    <row r="1281" spans="2:7" x14ac:dyDescent="0.3">
      <c r="B1281" s="4"/>
      <c r="C1281" s="8"/>
      <c r="D1281" s="8"/>
      <c r="E1281" s="9"/>
      <c r="F1281" s="10"/>
      <c r="G1281" s="10"/>
    </row>
    <row r="1282" spans="2:7" x14ac:dyDescent="0.3">
      <c r="B1282" s="4"/>
      <c r="C1282" s="4"/>
      <c r="D1282" s="4"/>
      <c r="E1282" s="5"/>
      <c r="F1282" s="6"/>
      <c r="G1282" s="6"/>
    </row>
    <row r="1283" spans="2:7" x14ac:dyDescent="0.3">
      <c r="B1283" s="4"/>
      <c r="C1283" s="8"/>
      <c r="D1283" s="8"/>
      <c r="E1283" s="9"/>
      <c r="F1283" s="10"/>
      <c r="G1283" s="10"/>
    </row>
    <row r="1284" spans="2:7" x14ac:dyDescent="0.3">
      <c r="B1284" s="4"/>
      <c r="C1284" s="4"/>
      <c r="D1284" s="4"/>
      <c r="E1284" s="5"/>
      <c r="F1284" s="6"/>
      <c r="G1284" s="6"/>
    </row>
    <row r="1285" spans="2:7" x14ac:dyDescent="0.3">
      <c r="B1285" s="4"/>
      <c r="C1285" s="8"/>
      <c r="D1285" s="8"/>
      <c r="E1285" s="9"/>
      <c r="F1285" s="10"/>
      <c r="G1285" s="10"/>
    </row>
    <row r="1286" spans="2:7" x14ac:dyDescent="0.3">
      <c r="B1286" s="4"/>
      <c r="C1286" s="4"/>
      <c r="D1286" s="4"/>
      <c r="E1286" s="5"/>
      <c r="F1286" s="6"/>
      <c r="G1286" s="6"/>
    </row>
    <row r="1287" spans="2:7" x14ac:dyDescent="0.3">
      <c r="B1287" s="4"/>
      <c r="C1287" s="8"/>
      <c r="D1287" s="8"/>
      <c r="E1287" s="9"/>
      <c r="F1287" s="10"/>
      <c r="G1287" s="10"/>
    </row>
    <row r="1288" spans="2:7" x14ac:dyDescent="0.3">
      <c r="B1288" s="4"/>
      <c r="C1288" s="4"/>
      <c r="D1288" s="4"/>
      <c r="E1288" s="5"/>
      <c r="F1288" s="6"/>
      <c r="G1288" s="6"/>
    </row>
    <row r="1289" spans="2:7" x14ac:dyDescent="0.3">
      <c r="B1289" s="4"/>
      <c r="C1289" s="8"/>
      <c r="D1289" s="8"/>
      <c r="E1289" s="9"/>
      <c r="F1289" s="10"/>
      <c r="G1289" s="10"/>
    </row>
    <row r="1290" spans="2:7" x14ac:dyDescent="0.3">
      <c r="B1290" s="4"/>
      <c r="C1290" s="4"/>
      <c r="D1290" s="4"/>
      <c r="E1290" s="5"/>
      <c r="F1290" s="6"/>
      <c r="G1290" s="6"/>
    </row>
    <row r="1291" spans="2:7" x14ac:dyDescent="0.3">
      <c r="B1291" s="4"/>
      <c r="C1291" s="8"/>
      <c r="D1291" s="8"/>
      <c r="E1291" s="9"/>
      <c r="F1291" s="10"/>
      <c r="G1291" s="10"/>
    </row>
    <row r="1292" spans="2:7" x14ac:dyDescent="0.3">
      <c r="B1292" s="4"/>
      <c r="C1292" s="4"/>
      <c r="D1292" s="4"/>
      <c r="E1292" s="5"/>
      <c r="F1292" s="6"/>
      <c r="G1292" s="6"/>
    </row>
    <row r="1293" spans="2:7" x14ac:dyDescent="0.3">
      <c r="B1293" s="4"/>
      <c r="C1293" s="8"/>
      <c r="D1293" s="8"/>
      <c r="E1293" s="9"/>
      <c r="F1293" s="10"/>
      <c r="G1293" s="10"/>
    </row>
    <row r="1294" spans="2:7" x14ac:dyDescent="0.3">
      <c r="B1294" s="4"/>
      <c r="C1294" s="4"/>
      <c r="D1294" s="4"/>
      <c r="E1294" s="5"/>
      <c r="F1294" s="6"/>
      <c r="G1294" s="6"/>
    </row>
    <row r="1295" spans="2:7" x14ac:dyDescent="0.3">
      <c r="B1295" s="4"/>
      <c r="C1295" s="8"/>
      <c r="D1295" s="8"/>
      <c r="E1295" s="9"/>
      <c r="F1295" s="10"/>
      <c r="G1295" s="10"/>
    </row>
    <row r="1296" spans="2:7" x14ac:dyDescent="0.3">
      <c r="B1296" s="4"/>
      <c r="C1296" s="4"/>
      <c r="D1296" s="4"/>
      <c r="E1296" s="5"/>
      <c r="F1296" s="6"/>
      <c r="G1296" s="6"/>
    </row>
    <row r="1297" spans="2:7" x14ac:dyDescent="0.3">
      <c r="B1297" s="4"/>
      <c r="C1297" s="8"/>
      <c r="D1297" s="8"/>
      <c r="E1297" s="9"/>
      <c r="F1297" s="10"/>
      <c r="G1297" s="10"/>
    </row>
    <row r="1298" spans="2:7" x14ac:dyDescent="0.3">
      <c r="B1298" s="4"/>
      <c r="C1298" s="4"/>
      <c r="D1298" s="4"/>
      <c r="E1298" s="5"/>
      <c r="F1298" s="6"/>
      <c r="G1298" s="6"/>
    </row>
    <row r="1299" spans="2:7" x14ac:dyDescent="0.3">
      <c r="B1299" s="4"/>
      <c r="C1299" s="8"/>
      <c r="D1299" s="8"/>
      <c r="E1299" s="9"/>
      <c r="F1299" s="10"/>
      <c r="G1299" s="10"/>
    </row>
    <row r="1300" spans="2:7" x14ac:dyDescent="0.3">
      <c r="B1300" s="4"/>
      <c r="C1300" s="4"/>
      <c r="D1300" s="4"/>
      <c r="E1300" s="5"/>
      <c r="F1300" s="6"/>
      <c r="G1300" s="6"/>
    </row>
    <row r="1301" spans="2:7" x14ac:dyDescent="0.3">
      <c r="B1301" s="4"/>
      <c r="C1301" s="8"/>
      <c r="D1301" s="8"/>
      <c r="E1301" s="9"/>
      <c r="F1301" s="10"/>
      <c r="G1301" s="10"/>
    </row>
    <row r="1302" spans="2:7" x14ac:dyDescent="0.3">
      <c r="B1302" s="4"/>
      <c r="C1302" s="4"/>
      <c r="D1302" s="4"/>
      <c r="E1302" s="5"/>
      <c r="F1302" s="6"/>
      <c r="G1302" s="6"/>
    </row>
    <row r="1303" spans="2:7" x14ac:dyDescent="0.3">
      <c r="B1303" s="4"/>
      <c r="C1303" s="8"/>
      <c r="D1303" s="8"/>
      <c r="E1303" s="9"/>
      <c r="F1303" s="10"/>
      <c r="G1303" s="10"/>
    </row>
    <row r="1304" spans="2:7" x14ac:dyDescent="0.3">
      <c r="B1304" s="4"/>
      <c r="C1304" s="4"/>
      <c r="D1304" s="4"/>
      <c r="E1304" s="5"/>
      <c r="F1304" s="6"/>
      <c r="G1304" s="6"/>
    </row>
    <row r="1305" spans="2:7" x14ac:dyDescent="0.3">
      <c r="B1305" s="4"/>
      <c r="C1305" s="8"/>
      <c r="D1305" s="8"/>
      <c r="E1305" s="9"/>
      <c r="F1305" s="10"/>
      <c r="G1305" s="10"/>
    </row>
    <row r="1306" spans="2:7" x14ac:dyDescent="0.3">
      <c r="B1306" s="4"/>
      <c r="C1306" s="4"/>
      <c r="D1306" s="4"/>
      <c r="E1306" s="5"/>
      <c r="F1306" s="6"/>
      <c r="G1306" s="6"/>
    </row>
    <row r="1307" spans="2:7" x14ac:dyDescent="0.3">
      <c r="B1307" s="4"/>
      <c r="C1307" s="8"/>
      <c r="D1307" s="8"/>
      <c r="E1307" s="9"/>
      <c r="F1307" s="10"/>
      <c r="G1307" s="10"/>
    </row>
    <row r="1308" spans="2:7" x14ac:dyDescent="0.3">
      <c r="B1308" s="4"/>
      <c r="C1308" s="4"/>
      <c r="D1308" s="4"/>
      <c r="E1308" s="5"/>
      <c r="F1308" s="6"/>
      <c r="G1308" s="6"/>
    </row>
    <row r="1309" spans="2:7" x14ac:dyDescent="0.3">
      <c r="B1309" s="4"/>
      <c r="C1309" s="8"/>
      <c r="D1309" s="8"/>
      <c r="E1309" s="9"/>
      <c r="F1309" s="10"/>
      <c r="G1309" s="10"/>
    </row>
    <row r="1310" spans="2:7" x14ac:dyDescent="0.3">
      <c r="B1310" s="4"/>
      <c r="C1310" s="4"/>
      <c r="D1310" s="4"/>
      <c r="E1310" s="5"/>
      <c r="F1310" s="6"/>
      <c r="G1310" s="6"/>
    </row>
    <row r="1311" spans="2:7" x14ac:dyDescent="0.3">
      <c r="B1311" s="4"/>
      <c r="C1311" s="8"/>
      <c r="D1311" s="8"/>
      <c r="E1311" s="9"/>
      <c r="F1311" s="10"/>
      <c r="G1311" s="10"/>
    </row>
    <row r="1312" spans="2:7" x14ac:dyDescent="0.3">
      <c r="B1312" s="4"/>
      <c r="C1312" s="4"/>
      <c r="D1312" s="4"/>
      <c r="E1312" s="5"/>
      <c r="F1312" s="6"/>
      <c r="G1312" s="6"/>
    </row>
    <row r="1313" spans="2:7" x14ac:dyDescent="0.3">
      <c r="B1313" s="4"/>
      <c r="C1313" s="4"/>
      <c r="D1313" s="4"/>
      <c r="E1313" s="5"/>
      <c r="F1313" s="6"/>
      <c r="G1313" s="6"/>
    </row>
    <row r="1314" spans="2:7" x14ac:dyDescent="0.3">
      <c r="B1314" s="4"/>
      <c r="C1314" s="8"/>
      <c r="D1314" s="8"/>
      <c r="E1314" s="9"/>
      <c r="F1314" s="10"/>
      <c r="G1314" s="10"/>
    </row>
    <row r="1315" spans="2:7" x14ac:dyDescent="0.3">
      <c r="B1315" s="4"/>
      <c r="C1315" s="4"/>
      <c r="D1315" s="4"/>
      <c r="E1315" s="5"/>
      <c r="F1315" s="6"/>
      <c r="G1315" s="6"/>
    </row>
    <row r="1316" spans="2:7" x14ac:dyDescent="0.3">
      <c r="B1316" s="4"/>
      <c r="C1316" s="4"/>
      <c r="D1316" s="4"/>
      <c r="E1316" s="5"/>
      <c r="F1316" s="6"/>
      <c r="G1316" s="6"/>
    </row>
    <row r="1317" spans="2:7" x14ac:dyDescent="0.3">
      <c r="B1317" s="4"/>
      <c r="C1317" s="8"/>
      <c r="D1317" s="8"/>
      <c r="E1317" s="9"/>
      <c r="F1317" s="10"/>
      <c r="G1317" s="10"/>
    </row>
    <row r="1318" spans="2:7" x14ac:dyDescent="0.3">
      <c r="B1318" s="4"/>
      <c r="C1318" s="4"/>
      <c r="D1318" s="4"/>
      <c r="E1318" s="5"/>
      <c r="F1318" s="6"/>
      <c r="G1318" s="6"/>
    </row>
    <row r="1319" spans="2:7" x14ac:dyDescent="0.3">
      <c r="B1319" s="4"/>
      <c r="C1319" s="8"/>
      <c r="D1319" s="8"/>
      <c r="E1319" s="9"/>
      <c r="F1319" s="10"/>
      <c r="G1319" s="10"/>
    </row>
    <row r="1320" spans="2:7" x14ac:dyDescent="0.3">
      <c r="B1320" s="8"/>
      <c r="C1320" s="8"/>
      <c r="D1320" s="8"/>
      <c r="E1320" s="9"/>
      <c r="F1320" s="10"/>
      <c r="G1320" s="10"/>
    </row>
    <row r="1321" spans="2:7" x14ac:dyDescent="0.3">
      <c r="B1321" s="8"/>
      <c r="C1321" s="8"/>
      <c r="D1321" s="8"/>
      <c r="E1321" s="9"/>
      <c r="F1321" s="10"/>
      <c r="G1321" s="10"/>
    </row>
    <row r="1322" spans="2:7" x14ac:dyDescent="0.3">
      <c r="B1322" s="8"/>
      <c r="C1322" s="8"/>
      <c r="D1322" s="8"/>
      <c r="E1322" s="9"/>
      <c r="F1322" s="10"/>
      <c r="G1322" s="10"/>
    </row>
    <row r="1323" spans="2:7" x14ac:dyDescent="0.3">
      <c r="B1323" s="20"/>
    </row>
  </sheetData>
  <sheetProtection algorithmName="SHA-512" hashValue="kwBC58nFAxMVJrkJiNOIpyGZOTNKOp+Fd6sjxZe3QagmdEr0qbagHovvFcLzf/wBqUE0A9YwyLaKPVFzBMt4hg==" saltValue="UFQ4J8AYh6p595IUsggUDA==" spinCount="100000" sheet="1" objects="1" scenarios="1" selectLockedCells="1"/>
  <mergeCells count="1">
    <mergeCell ref="B2:G2"/>
  </mergeCells>
  <phoneticPr fontId="7" type="noConversion"/>
  <pageMargins left="0.7" right="0.7" top="0.75" bottom="0.75" header="0.3" footer="0.3"/>
  <pageSetup paperSize="9" scale="88" orientation="portrait" r:id="rId1"/>
  <headerFooter>
    <oddHeader>&amp;C&amp;"Garamond,Navadno"&amp;10&amp;K02-070Studio KOZOROG d.o.o., Med ogradami 3, 5250 Solkan, tel.++386 5 3331060, fax ++386 5 3331065,
E-pošta: kozorog@t-2.net</oddHeader>
    <oddFooter xml:space="preserve">&amp;C&amp;P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FA48D6182D3E043828A75073C024B8E" ma:contentTypeVersion="9" ma:contentTypeDescription="Ustvari nov dokument." ma:contentTypeScope="" ma:versionID="a88e0e26438f693d492f8482af3ee5c4">
  <xsd:schema xmlns:xsd="http://www.w3.org/2001/XMLSchema" xmlns:xs="http://www.w3.org/2001/XMLSchema" xmlns:p="http://schemas.microsoft.com/office/2006/metadata/properties" xmlns:ns2="d1bf7b1a-facf-4776-8156-6b0994e9eb5c" xmlns:ns3="00d93420-39f4-45ae-9cbd-9a6edef18c89" targetNamespace="http://schemas.microsoft.com/office/2006/metadata/properties" ma:root="true" ma:fieldsID="80bf4ed008a245fe131bff4daa16264d" ns2:_="" ns3:_="">
    <xsd:import namespace="d1bf7b1a-facf-4776-8156-6b0994e9eb5c"/>
    <xsd:import namespace="00d93420-39f4-45ae-9cbd-9a6edef18c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bf7b1a-facf-4776-8156-6b0994e9eb5c" elementFormDefault="qualified">
    <xsd:import namespace="http://schemas.microsoft.com/office/2006/documentManagement/types"/>
    <xsd:import namespace="http://schemas.microsoft.com/office/infopath/2007/PartnerControls"/>
    <xsd:element name="SharedWithUsers" ma:index="8" nillable="true" ma:displayName="V skupni rabi z"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V skupni rabi s podrobnostm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93420-39f4-45ae-9cbd-9a6edef18c8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B2FF5D-DD6B-4890-9F2E-AE826BCCA35E}">
  <ds:schemaRefs>
    <ds:schemaRef ds:uri="http://schemas.microsoft.com/office/2006/documentManagement/types"/>
    <ds:schemaRef ds:uri="http://schemas.microsoft.com/office/2006/metadata/properties"/>
    <ds:schemaRef ds:uri="http://purl.org/dc/terms/"/>
    <ds:schemaRef ds:uri="00d93420-39f4-45ae-9cbd-9a6edef18c89"/>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d1bf7b1a-facf-4776-8156-6b0994e9eb5c"/>
  </ds:schemaRefs>
</ds:datastoreItem>
</file>

<file path=customXml/itemProps2.xml><?xml version="1.0" encoding="utf-8"?>
<ds:datastoreItem xmlns:ds="http://schemas.openxmlformats.org/officeDocument/2006/customXml" ds:itemID="{C77CDDB0-A86D-473E-9A98-B3B3DB446078}">
  <ds:schemaRefs>
    <ds:schemaRef ds:uri="http://schemas.microsoft.com/sharepoint/v3/contenttype/forms"/>
  </ds:schemaRefs>
</ds:datastoreItem>
</file>

<file path=customXml/itemProps3.xml><?xml version="1.0" encoding="utf-8"?>
<ds:datastoreItem xmlns:ds="http://schemas.openxmlformats.org/officeDocument/2006/customXml" ds:itemID="{CCF5978A-5F56-4E3C-8C08-3B5A5967BA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2</vt:i4>
      </vt:variant>
    </vt:vector>
  </HeadingPairs>
  <TitlesOfParts>
    <vt:vector size="4" baseType="lpstr">
      <vt:lpstr>REKAPITULACIJA</vt:lpstr>
      <vt:lpstr>POPIS DEL S PREDIZMERAMI</vt:lpstr>
      <vt:lpstr>'POPIS DEL S PREDIZMERAMI'!Področje_tiskanja</vt:lpstr>
      <vt:lpstr>REKAPITULACIJA!Področje_tiskanja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dc:creator>
  <cp:keywords/>
  <dc:description/>
  <cp:lastModifiedBy>Andrej Fortunat</cp:lastModifiedBy>
  <cp:revision/>
  <cp:lastPrinted>2021-02-26T08:27:40Z</cp:lastPrinted>
  <dcterms:created xsi:type="dcterms:W3CDTF">2017-12-22T07:51:17Z</dcterms:created>
  <dcterms:modified xsi:type="dcterms:W3CDTF">2021-02-26T08:31:38Z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0x0101005FA48D6182D3E043828A75073C024B8E</vt:lpwstr>
  </property>
</Properties>
</file>