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ep5016\Elektro Primorska d.d\KomisijaJN - Dokumenti\2021\4. Servisni prostori DE Koper - gr. dela 2. faza\"/>
    </mc:Choice>
  </mc:AlternateContent>
  <xr:revisionPtr revIDLastSave="34" documentId="13_ncr:1_{3A97DF7D-399E-44ED-806E-AE364FF3F46D}" xr6:coauthVersionLast="41" xr6:coauthVersionMax="46" xr10:uidLastSave="{7F48015E-B813-4434-8AD0-FE5270A6D254}"/>
  <bookViews>
    <workbookView xWindow="-108" yWindow="-108" windowWidth="23256" windowHeight="12576" activeTab="1" xr2:uid="{00000000-000D-0000-FFFF-FFFF00000000}"/>
  </bookViews>
  <sheets>
    <sheet name="REKAPITULACIJA" sheetId="2" r:id="rId1"/>
    <sheet name="POPIS DEL S PREDIZMERAMI" sheetId="1" r:id="rId2"/>
  </sheets>
  <externalReferences>
    <externalReference r:id="rId3"/>
    <externalReference r:id="rId4"/>
  </externalReferences>
  <definedNames>
    <definedName name="_xlnm.Print_Area" localSheetId="1">'POPIS DEL S PREDIZMERAMI'!$A$1:$G$458</definedName>
    <definedName name="_xlnm.Print_Area" localSheetId="0">REKAPITULACIJA!$A$1:$D$34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41" i="1" l="1"/>
  <c r="G441" i="1"/>
  <c r="H438" i="1"/>
  <c r="G438" i="1"/>
  <c r="H435" i="1"/>
  <c r="G435" i="1"/>
  <c r="H432" i="1"/>
  <c r="G432" i="1"/>
  <c r="H429" i="1"/>
  <c r="G429" i="1"/>
  <c r="H426" i="1"/>
  <c r="G426" i="1"/>
  <c r="H423" i="1"/>
  <c r="G423" i="1"/>
  <c r="H416" i="1"/>
  <c r="G416" i="1"/>
  <c r="H413" i="1"/>
  <c r="G413" i="1"/>
  <c r="H410" i="1"/>
  <c r="G410" i="1"/>
  <c r="H407" i="1"/>
  <c r="G407" i="1"/>
  <c r="H404" i="1"/>
  <c r="G404" i="1"/>
  <c r="H401" i="1"/>
  <c r="G401" i="1"/>
  <c r="H398" i="1"/>
  <c r="G398" i="1"/>
  <c r="H395" i="1"/>
  <c r="G395" i="1"/>
  <c r="H392" i="1"/>
  <c r="G392" i="1"/>
  <c r="H389" i="1"/>
  <c r="G389" i="1"/>
  <c r="H386" i="1"/>
  <c r="G386" i="1"/>
  <c r="H380" i="1"/>
  <c r="G380" i="1"/>
  <c r="H377" i="1"/>
  <c r="G377" i="1"/>
  <c r="H374" i="1"/>
  <c r="G374" i="1"/>
  <c r="H371" i="1"/>
  <c r="G371" i="1"/>
  <c r="H368" i="1"/>
  <c r="G368" i="1"/>
  <c r="H365" i="1"/>
  <c r="G365" i="1"/>
  <c r="H362" i="1"/>
  <c r="G362" i="1"/>
  <c r="H359" i="1"/>
  <c r="G359" i="1"/>
  <c r="H356" i="1"/>
  <c r="G356" i="1"/>
  <c r="H353" i="1"/>
  <c r="G353" i="1"/>
  <c r="H350" i="1"/>
  <c r="G350" i="1"/>
  <c r="H347" i="1"/>
  <c r="G347" i="1"/>
  <c r="H344" i="1"/>
  <c r="G344" i="1"/>
  <c r="H341" i="1"/>
  <c r="G341" i="1"/>
  <c r="H338" i="1"/>
  <c r="G338" i="1"/>
  <c r="H335" i="1"/>
  <c r="G335" i="1"/>
  <c r="H332" i="1"/>
  <c r="G332" i="1"/>
  <c r="H329" i="1"/>
  <c r="G329" i="1"/>
  <c r="H326" i="1"/>
  <c r="G326" i="1"/>
  <c r="H323" i="1"/>
  <c r="G323" i="1"/>
  <c r="H320" i="1"/>
  <c r="G320" i="1"/>
  <c r="H308" i="1"/>
  <c r="G308" i="1"/>
  <c r="H305" i="1"/>
  <c r="G305" i="1"/>
  <c r="H302" i="1"/>
  <c r="G302" i="1"/>
  <c r="H299" i="1"/>
  <c r="G299" i="1"/>
  <c r="H295" i="1"/>
  <c r="G295" i="1"/>
  <c r="H291" i="1"/>
  <c r="G291" i="1"/>
  <c r="H288" i="1"/>
  <c r="G288" i="1"/>
  <c r="H285" i="1"/>
  <c r="G285" i="1"/>
  <c r="H282" i="1"/>
  <c r="G282" i="1"/>
  <c r="H279" i="1"/>
  <c r="G279" i="1"/>
  <c r="H271" i="1"/>
  <c r="G271" i="1"/>
  <c r="H268" i="1"/>
  <c r="G268" i="1"/>
  <c r="H260" i="1"/>
  <c r="G260" i="1"/>
  <c r="G262" i="1" s="1"/>
  <c r="D18" i="2" s="1"/>
  <c r="H252" i="1"/>
  <c r="G252" i="1"/>
  <c r="G254" i="1" s="1"/>
  <c r="D17" i="2" s="1"/>
  <c r="H243" i="1"/>
  <c r="G243" i="1"/>
  <c r="H240" i="1"/>
  <c r="G240" i="1"/>
  <c r="H237" i="1"/>
  <c r="G237" i="1"/>
  <c r="H234" i="1"/>
  <c r="G234" i="1"/>
  <c r="H226" i="1"/>
  <c r="G226" i="1"/>
  <c r="H223" i="1"/>
  <c r="G223" i="1"/>
  <c r="H215" i="1"/>
  <c r="G215" i="1"/>
  <c r="H212" i="1"/>
  <c r="G212" i="1"/>
  <c r="H204" i="1"/>
  <c r="G204" i="1"/>
  <c r="H201" i="1"/>
  <c r="G201" i="1"/>
  <c r="H190" i="1"/>
  <c r="G190" i="1"/>
  <c r="H187" i="1"/>
  <c r="G187" i="1"/>
  <c r="H185" i="1"/>
  <c r="G185" i="1"/>
  <c r="H181" i="1"/>
  <c r="G181" i="1"/>
  <c r="H178" i="1"/>
  <c r="G178" i="1"/>
  <c r="H175" i="1"/>
  <c r="G175" i="1"/>
  <c r="H172" i="1"/>
  <c r="G172" i="1"/>
  <c r="H169" i="1"/>
  <c r="G169" i="1"/>
  <c r="H166" i="1"/>
  <c r="G166" i="1"/>
  <c r="H163" i="1"/>
  <c r="G163" i="1"/>
  <c r="H160" i="1"/>
  <c r="G160" i="1"/>
  <c r="H157" i="1"/>
  <c r="G157" i="1"/>
  <c r="H154" i="1"/>
  <c r="G154" i="1"/>
  <c r="H146" i="1"/>
  <c r="G146" i="1"/>
  <c r="H143" i="1"/>
  <c r="G143" i="1"/>
  <c r="H140" i="1"/>
  <c r="G140" i="1"/>
  <c r="H137" i="1"/>
  <c r="G137" i="1"/>
  <c r="H134" i="1"/>
  <c r="G134" i="1"/>
  <c r="H131" i="1"/>
  <c r="G131" i="1"/>
  <c r="H128" i="1"/>
  <c r="G128" i="1"/>
  <c r="H125" i="1"/>
  <c r="G125" i="1"/>
  <c r="H117" i="1"/>
  <c r="G117" i="1"/>
  <c r="H114" i="1"/>
  <c r="G114" i="1"/>
  <c r="H111" i="1"/>
  <c r="G111" i="1"/>
  <c r="H108" i="1"/>
  <c r="G108" i="1"/>
  <c r="H105" i="1"/>
  <c r="G105" i="1"/>
  <c r="H102" i="1"/>
  <c r="G102" i="1"/>
  <c r="H99" i="1"/>
  <c r="G99" i="1"/>
  <c r="H96" i="1"/>
  <c r="G96" i="1"/>
  <c r="H93" i="1"/>
  <c r="G93" i="1"/>
  <c r="H90" i="1"/>
  <c r="G90" i="1"/>
  <c r="H87" i="1"/>
  <c r="G87" i="1"/>
  <c r="H84" i="1"/>
  <c r="G84" i="1"/>
  <c r="H76" i="1"/>
  <c r="G76" i="1"/>
  <c r="H73" i="1"/>
  <c r="G73" i="1"/>
  <c r="H70" i="1"/>
  <c r="G70" i="1"/>
  <c r="H67" i="1"/>
  <c r="G67" i="1"/>
  <c r="H64" i="1"/>
  <c r="G64" i="1"/>
  <c r="H57" i="1"/>
  <c r="G57" i="1"/>
  <c r="H55" i="1"/>
  <c r="G55" i="1"/>
  <c r="H51" i="1"/>
  <c r="G51" i="1"/>
  <c r="H48" i="1"/>
  <c r="G48" i="1"/>
  <c r="H45" i="1"/>
  <c r="G45" i="1"/>
  <c r="H42" i="1"/>
  <c r="G42" i="1"/>
  <c r="H39" i="1"/>
  <c r="G39" i="1"/>
  <c r="H36" i="1"/>
  <c r="G36" i="1"/>
  <c r="H33" i="1"/>
  <c r="G33" i="1"/>
  <c r="H30" i="1"/>
  <c r="G30" i="1"/>
  <c r="H27" i="1"/>
  <c r="G27" i="1"/>
  <c r="H23" i="1"/>
  <c r="G23" i="1"/>
  <c r="H20" i="1"/>
  <c r="G20" i="1"/>
  <c r="H17" i="1"/>
  <c r="G17" i="1"/>
  <c r="H14" i="1"/>
  <c r="G14" i="1"/>
  <c r="G11" i="1"/>
  <c r="H11" i="1"/>
  <c r="G382" i="1" l="1"/>
  <c r="D21" i="2" s="1"/>
  <c r="G273" i="1"/>
  <c r="D19" i="2" s="1"/>
  <c r="G228" i="1"/>
  <c r="D15" i="2" s="1"/>
  <c r="G206" i="1"/>
  <c r="D13" i="2" s="1"/>
  <c r="G443" i="1"/>
  <c r="D25" i="2" s="1"/>
  <c r="G418" i="1"/>
  <c r="D22" i="2" s="1"/>
  <c r="G310" i="1"/>
  <c r="D20" i="2" s="1"/>
  <c r="G245" i="1"/>
  <c r="D16" i="2" s="1"/>
  <c r="G217" i="1"/>
  <c r="D14" i="2" s="1"/>
  <c r="G192" i="1"/>
  <c r="D12" i="2" s="1"/>
  <c r="G148" i="1"/>
  <c r="D11" i="2" s="1"/>
  <c r="G119" i="1"/>
  <c r="D10" i="2" s="1"/>
  <c r="G78" i="1"/>
  <c r="D9" i="2" s="1"/>
  <c r="G59" i="1"/>
  <c r="D8" i="2" s="1"/>
  <c r="D23" i="2" l="1"/>
  <c r="D27" i="2" s="1"/>
  <c r="D29" i="2" l="1"/>
  <c r="D30" i="2" l="1"/>
  <c r="D32" i="2" s="1"/>
  <c r="D33" i="2" l="1"/>
  <c r="D34" i="2" s="1"/>
</calcChain>
</file>

<file path=xl/sharedStrings.xml><?xml version="1.0" encoding="utf-8"?>
<sst xmlns="http://schemas.openxmlformats.org/spreadsheetml/2006/main" count="535" uniqueCount="329">
  <si>
    <t>REKONSTRUKCIJA (delna) SERVISNE HALE ELEKTRO Primorska d.d., DE Koper v Kopru - 2.FAZA</t>
  </si>
  <si>
    <t>P O P I S   I N    P R E D I Z M E R E</t>
  </si>
  <si>
    <t>REKAPITULACIJA</t>
  </si>
  <si>
    <t>II. FAZA</t>
  </si>
  <si>
    <t>01 00  RUŠITVENA DELA</t>
  </si>
  <si>
    <t xml:space="preserve"> </t>
  </si>
  <si>
    <t>01 01  ZEMELJSKA DELA</t>
  </si>
  <si>
    <t>01 02  BETONERSKA DELA</t>
  </si>
  <si>
    <t>01 03  TESARSKA DELA</t>
  </si>
  <si>
    <t>01 04  ZIDARSKA DELA</t>
  </si>
  <si>
    <t>01 05  NOTRANJI OMETI</t>
  </si>
  <si>
    <t>01 06  FASADERSKA DELA znotraj objekta</t>
  </si>
  <si>
    <t>01 07  FASADERSKA DELA zunaj</t>
  </si>
  <si>
    <t>01 08  TALNE OBLOGE</t>
  </si>
  <si>
    <t>01 09  TLAKARSKA DELA</t>
  </si>
  <si>
    <t>01 10  SLIKOPLESKARSKA DELA</t>
  </si>
  <si>
    <t>01 11  MAVČNOKARTONSKA DELA</t>
  </si>
  <si>
    <t>01 12  KLJUČAVNIČARSKA DELA</t>
  </si>
  <si>
    <t>01 13  STAVBNO POHIŠTVO</t>
  </si>
  <si>
    <t>01 14  KANALIZACIJSKA DELA</t>
  </si>
  <si>
    <t>SKUPAJ:01  II. SKLOP</t>
  </si>
  <si>
    <t>02  OSTALA DELA</t>
  </si>
  <si>
    <t>SKUPAJ VSA GRADB. OBRTNA DELA -2.FAZA</t>
  </si>
  <si>
    <t>ELEKTRO INSTALACIJE IN OPREMA -2.FAZA</t>
  </si>
  <si>
    <t>STROJNE INSTALACIJE IN OPREMA-2.FAZA</t>
  </si>
  <si>
    <t>SKUPNO VSE  2.FAZA (brez DDV)</t>
  </si>
  <si>
    <t>DDV ( 22%):</t>
  </si>
  <si>
    <t xml:space="preserve">  </t>
  </si>
  <si>
    <t>ZA PLAČILO:</t>
  </si>
  <si>
    <t>REKONSTRUKCIJA SERVISNO-SKLADIŠČNE HALE ELEKTRO Primorska d.d., DE Koper v Kopru</t>
  </si>
  <si>
    <t>II. F A Z A</t>
  </si>
  <si>
    <r>
      <t xml:space="preserve"> </t>
    </r>
    <r>
      <rPr>
        <b/>
        <sz val="9"/>
        <color theme="1"/>
        <rFont val="Times New Roman"/>
        <family val="1"/>
        <charset val="238"/>
      </rPr>
      <t xml:space="preserve">01 00 </t>
    </r>
  </si>
  <si>
    <t>RUŠITVENA DELA</t>
  </si>
  <si>
    <t>01 00 000</t>
  </si>
  <si>
    <t xml:space="preserve">OPOMBA! Pri rušitvenih delih je v ceni upoštevati začasno skladiščenje materiala, sortiranje ter odvoz na stalno deponijo z vplačilom ekološke takse. Pri obračunu je priložiti dokumentacijo o skladiščenju materiala . Pri vseh rušitvah  je upoštevati delovne odre lestve zaščite ipd.. dodatna dela za dostope in zaščite se pri obračunu ne obračunavajo posebej. </t>
  </si>
  <si>
    <t>01 00 001</t>
  </si>
  <si>
    <t>Demontaža oken in vrat v kovinski leseni ali alu izvedbi do 4m2/kom vključno s podkonstrukcijami oz. slepimi podboji z odvozom na stalno deponijo z vplačilom ekološke takse</t>
  </si>
  <si>
    <t xml:space="preserve">kom       </t>
  </si>
  <si>
    <t>01 00 002</t>
  </si>
  <si>
    <t>Demontaža kopilit zasteklitvene stene vključno s kovinskimi okvirji. V ceni je upoštevati demontažo, zaščito, sortiranje ter odvoz na stalno deponijo z vplačilom ekološke tekse</t>
  </si>
  <si>
    <t xml:space="preserve">m2        </t>
  </si>
  <si>
    <t>01 00 003</t>
  </si>
  <si>
    <t>Demontaža alu vetrolova na zahodni fasadi sestavljenega iz alu profilov, polnil in zasteklitev. V ceni je upoštevati razrez na manjše kose, sortiranje materialov ter odvoz na stalno deponijo z vplačilom ekološke takse</t>
  </si>
  <si>
    <t>01 00 004</t>
  </si>
  <si>
    <t>Demontaža  ločnega nadstreška na južni fasadi stavljenega iz Fe konstrukcije, desk in pločevinaste kritine. V ceni je upoštevati razrez na manjše kose, sortiranje materialov ter odvoz na stalno deponijo z vplačilom ekološke takse</t>
  </si>
  <si>
    <t>01 00 005</t>
  </si>
  <si>
    <t>Demontaža pregradnih sten sestavljene in kovinskih profilov cca 4x4 cm in pletene mreže. v ceni je upoštevati razrez na manjše kose, sortiranje materialov ter odvoz na stalno deponijo z vplačilom ekološke takse</t>
  </si>
  <si>
    <t>01 00 006</t>
  </si>
  <si>
    <t>Ročno rušenje armiranobetonskih konstrukcij z odvozom na stalno deponijo z vplačilom ekološke takse. ocena</t>
  </si>
  <si>
    <t xml:space="preserve">m3        </t>
  </si>
  <si>
    <t>01 00 007</t>
  </si>
  <si>
    <t>Strojni izkop nasipnega materiala III. ktg. z direktnim nakladanjem na transportno sredstvo ter z odvozom na stalno deponijo z vplačilom ekološke takse</t>
  </si>
  <si>
    <t>01 00 008</t>
  </si>
  <si>
    <t>Ročno deloma strojno rušenje notranjih opečnih sten deb. 10-20cm vključno z obojestranskim ometom ter oblogo (na določenih predelih). v ceno je zajeti sortiranje in odvoz materiala na stalno deponijo z vplačilom ekološke takse</t>
  </si>
  <si>
    <t>01 00 009</t>
  </si>
  <si>
    <t>Strojno deloma ročno rušenje cem. tlakov vključno z oblogo skupne deb. cca 15-18 cm, toplotno izolacijo in hidroizolacijo. V ceni je upoštevati tudi sortiranje materialov ter odvoz na stalno deponijo z vplačilom ekološke takse</t>
  </si>
  <si>
    <t>01 00 010</t>
  </si>
  <si>
    <t>Demontaža kovinskih vrat do 8m2/kom komplet z okvirjem s sortiranjem materiala in odvozom na stalno deponijo z vplačilom ekološke takse</t>
  </si>
  <si>
    <t>01 00 011</t>
  </si>
  <si>
    <t>Strojni izkop z manjšim bagrom 2,5 t v zemljini III.- IV. ktg. z direktnim nakladanjem na transportno sredstvo ter z odvozom na deponijo z vplačilom ekološke takse</t>
  </si>
  <si>
    <t>01 00 012</t>
  </si>
  <si>
    <t>Lahki pomični delovni oder za potrebe raznih demonaž manjših elemntov, rušenja, krpanja ipd.. Prizna se 1x tlorisna površina</t>
  </si>
  <si>
    <t>01 00 013</t>
  </si>
  <si>
    <t>Demontaža notranje betonske police  preseka cca 25x10 vključno z zuanjo pločevinasto r.š. do 45cm. V ceni je upoštevati sortiranje materialov ter odvoz na stalno deponijo</t>
  </si>
  <si>
    <t xml:space="preserve">m1        </t>
  </si>
  <si>
    <t>01 00 014</t>
  </si>
  <si>
    <t xml:space="preserve">Demontaža sanitarnih elementov vključno z odklopom dovoda vode in odtoka s sortiranjem materialov ter z odvozom na stalno deponijo z vplačilom ekološke takse </t>
  </si>
  <si>
    <t xml:space="preserve">01 00 015 </t>
  </si>
  <si>
    <t>Režijsko delo po predhodnem dogovoru z nadzornim organom</t>
  </si>
  <si>
    <t>01 00 015 1</t>
  </si>
  <si>
    <t>PK delavec - ur</t>
  </si>
  <si>
    <t>01 00 015 2</t>
  </si>
  <si>
    <t>KV delavec - ur</t>
  </si>
  <si>
    <t>SKUPAJ:01 00  RUŠITVENA DELA</t>
  </si>
  <si>
    <r>
      <t xml:space="preserve"> </t>
    </r>
    <r>
      <rPr>
        <b/>
        <sz val="9"/>
        <color theme="1"/>
        <rFont val="Times New Roman"/>
        <family val="1"/>
        <charset val="238"/>
      </rPr>
      <t xml:space="preserve">01 01 </t>
    </r>
  </si>
  <si>
    <t>ZEMELJSKA DELA</t>
  </si>
  <si>
    <t>01 01 000</t>
  </si>
  <si>
    <t xml:space="preserve">strojni izkop IV.-V. KTG količine do 200 m3 z nakladanjem na transportno sredstvo in odvozom na deponijo s plačilom komunalnih taks. </t>
  </si>
  <si>
    <t>01 01 001</t>
  </si>
  <si>
    <t>Planiranje dna gradbene jame s točnostjo 3,00 cm, povprečnim izkopom cca 0,05 m3/m2 vključno z strojnim valjanjem in odvozom izkopanega materiala na gradbiščno deponijo</t>
  </si>
  <si>
    <t>01 01 002</t>
  </si>
  <si>
    <t xml:space="preserve">Dobava in razstiranje gramoznega tampona v debelini 10,00 cm vključno s strojnim valjanjem in komprimiranjem do modula stisljivosti min 60 Mpa do kote podložnega betona. </t>
  </si>
  <si>
    <t>01 01 003</t>
  </si>
  <si>
    <t xml:space="preserve">Dobava in razstiranje gramoznega tampona na deponiji transformatorjevv debelini 20,00 cm vključno s strojnim valjanjem in komprimiranjem do modula stisljivosti min 60 Mpa do kote podložnega betona. </t>
  </si>
  <si>
    <t>01 01 004</t>
  </si>
  <si>
    <t>Ročni izkop v zemljini III.-IV: ktg. z odvozom na gradbiščno deponijo</t>
  </si>
  <si>
    <t>SKUPAJ:01 01  ZEMELJSKA DELA</t>
  </si>
  <si>
    <r>
      <t xml:space="preserve"> </t>
    </r>
    <r>
      <rPr>
        <b/>
        <sz val="9"/>
        <color theme="1"/>
        <rFont val="Times New Roman"/>
        <family val="1"/>
        <charset val="238"/>
      </rPr>
      <t xml:space="preserve">01 02 </t>
    </r>
  </si>
  <si>
    <t>BETONERSKA DELA</t>
  </si>
  <si>
    <t>01 02 000</t>
  </si>
  <si>
    <t>Dobava in strojno vgrajevanje podložnega in stabilizacijskega betona  C 20/25, XC3; D16; Cl02, debeline 10 cm pod in med pasovne temelje, preseka konstrukcije do 0,12 m3/m2 vključno z vsemi transporti in pomožnimi deli.</t>
  </si>
  <si>
    <t>01 02 001</t>
  </si>
  <si>
    <t>Dobava in strojno vgrajevanje betona C25/30,XC3; D16; Cl02, preseka konstrukcije nad 0,30 m3/m1, v armiranobetonske temelje in temeljne grede. ojačitvena rebra</t>
  </si>
  <si>
    <t>01 02 002</t>
  </si>
  <si>
    <t>Dobava materiala in vgradnja betona C25/30, XC3; D16; Cl02 v AB talno ploščo deb. 20cm komplet z vsemi prenosi in transporti do mesta vgradnje</t>
  </si>
  <si>
    <t>01 02 003</t>
  </si>
  <si>
    <t>Dobava in vgradnja betona C25/30, XC3; D16; Cl02  v AB vertikalne vezi  komplet z vsemi prenosi in transporti do mesta vgradnje</t>
  </si>
  <si>
    <t>01 02 004</t>
  </si>
  <si>
    <t>Dobava in vgradnja betona C25/30, XC3; D16; Cl02  v AB horizontalne  vezi  komplet z vsemi prenosi in transporti do mesta vgradnje</t>
  </si>
  <si>
    <t>01 02 005</t>
  </si>
  <si>
    <t>Dobava in vgradnja betona C25/30, XC3; D16; Cl02  v AB ploščo deb. 15 cm komplet z vsemi prenosi in transporti do mesta vgradnje</t>
  </si>
  <si>
    <t>01 02 006</t>
  </si>
  <si>
    <t xml:space="preserve">Dobava in vgradnja betona C25/30, XC3; D16; Cl02  v AB konstrukcije malih prerezov komplet z vsemi prenosi in transporti do mesta vgradnje. </t>
  </si>
  <si>
    <t>01 02 007</t>
  </si>
  <si>
    <t>Dobava in vgradnja betona C25/30, XC3; D16; Cl02  v AB talno ploščo deb. 18 cm deponije transformatorjev komplet z vsemi prenosi in transporti do mesta vgradnje.</t>
  </si>
  <si>
    <t>01 02 008</t>
  </si>
  <si>
    <t>Dobava, ravnanje, čiščenje, sekanje in polaganje ter vezanje srednje komplicirane rebraste armature RA 400/500 do fi12 mm - obračun po dejanski porabi</t>
  </si>
  <si>
    <t xml:space="preserve">kg        </t>
  </si>
  <si>
    <t>01 02 009</t>
  </si>
  <si>
    <t>Dobava, ravnanje, čiščenje, sekanje in polaganje ter vezanje srednje komplicirane rebraste armature RA 400/500 nad fi 12 mm - obračun po dejanski porabi.</t>
  </si>
  <si>
    <t>01 02 010</t>
  </si>
  <si>
    <t>Isto kot postavka zgoraj le armaturne mreže</t>
  </si>
  <si>
    <t>01 02 011</t>
  </si>
  <si>
    <t>Isto kot postavka zgoraj le distančne kače</t>
  </si>
  <si>
    <t>SKUPAJ:01 02  BETONERSKA DELA</t>
  </si>
  <si>
    <t>01 03</t>
  </si>
  <si>
    <t xml:space="preserve">  TESARSKA DELA</t>
  </si>
  <si>
    <t>01 03 000</t>
  </si>
  <si>
    <t>Dobava materiala in izdelava dvostranskega ravnega opaža za ojačitvena rebra, z lesenim opažem vključno z opaženjem razopaženjem, čiščenjem ter sortiranjem materiala (ne-vidni beton)</t>
  </si>
  <si>
    <t>01 03 001</t>
  </si>
  <si>
    <t>Dobava materiala in naprava AB vertikalnih vezi komplet z podpiranjem do višine 2m z razopažanjem, sortiranjem ter čiščenjem opaža</t>
  </si>
  <si>
    <t>01 03 002</t>
  </si>
  <si>
    <t>Dobava materiala in naprava AB vertikalnih stebrov komplet z podpiranjem do višine 2m z razopažanjem, sortiranjem ter čiščenjem opaža</t>
  </si>
  <si>
    <t>01 03 003</t>
  </si>
  <si>
    <t>Dobava materiala in naprava AB horizontalnih vezi  komplet z podpiranjem do višine 2m z razopažanjem, sortiranjem ter čiščenjem opaža</t>
  </si>
  <si>
    <t>01 03 004</t>
  </si>
  <si>
    <t>Dobava materiala in naprava opaža za AB ploščo komplet z podpiranjem do višine 3,5m  z razopažanjem,sortiranjem ter čiščenjem opaža</t>
  </si>
  <si>
    <t>01 03 005</t>
  </si>
  <si>
    <t>Dobava materiala in naprava AB nosilcev komplet z podpiranjem do višine 3m z razopažanjem, sortiranjem ter čiščenjem opaža</t>
  </si>
  <si>
    <t>01 03 006</t>
  </si>
  <si>
    <t>Dobava materiala, montaža in demontaža po končanih delih lahkih kovinskih ali lesenih, odrov višine do 2,00 m, naprava podstavka z obračunom amortizacije, in prevozom do mesta vgradnje (pbračun po m2 enkratne tlorisne površine)</t>
  </si>
  <si>
    <t>01 03 007</t>
  </si>
  <si>
    <t>Dobava materiala, montaža in demontaža po končanih delih kovinskh H odrov , odrov višine do 10,00 m, naprava podstavka z obračunom amortizacije, in prevozom do mesta vgradnje (obračun po m2 fasade)</t>
  </si>
  <si>
    <t>SKUPAJ:01 03  TESARSKA DELA</t>
  </si>
  <si>
    <r>
      <t xml:space="preserve"> </t>
    </r>
    <r>
      <rPr>
        <b/>
        <sz val="9"/>
        <color theme="1"/>
        <rFont val="Times New Roman"/>
        <family val="1"/>
        <charset val="238"/>
      </rPr>
      <t xml:space="preserve">01 04 </t>
    </r>
  </si>
  <si>
    <t>ZIDARSKA DELA</t>
  </si>
  <si>
    <t>01 04 000</t>
  </si>
  <si>
    <t>Izravnava AB talne plošče kot podlaga za hidroizolacijske varilne trakove</t>
  </si>
  <si>
    <t>01 04 001</t>
  </si>
  <si>
    <t>Dobava materiala in izdelava horizontalne hidroizolacije zidov in talne plošče z izotekt  fragmat tim V4 varilnimi trakovi,s predhodnim hladnim premazom na zaključni cementni prevleki in izdelavo varjenih preklopov</t>
  </si>
  <si>
    <t>01 04 002</t>
  </si>
  <si>
    <t>Dobava materiala in vgradnja sidrnih palic fi 12mm L= 50cm komplet z hilti maso ali podobno. ocena</t>
  </si>
  <si>
    <t>01 04 003</t>
  </si>
  <si>
    <t>Dobava in zidanje nosilnih opečnih sten z opečnim modularcem deb. 20-30  cm v malti A:C:M 1:3:9 komplet z vsemi prenosi in transporti do mesta vgradnje</t>
  </si>
  <si>
    <t>01 04 004</t>
  </si>
  <si>
    <t>Dobava in zidanje predelnih sten opečnih zidakov debeline 15 cm v malti A:C:M 1:3:9 komplet z vsemi prenosi in transporti do mesta vgradnje</t>
  </si>
  <si>
    <t>01 04 005</t>
  </si>
  <si>
    <t>Dobava in vgradnja montažnih preklad d= 12cm L=120cm</t>
  </si>
  <si>
    <t>01 04 006</t>
  </si>
  <si>
    <t>Dobava materiala in zidanje z ytong zidaki deb. 25cm komplet z veznim materialom. Vceni je vštetu tudi zarez fuge v sredini zidaka ter vgradnjo armaturne palice fi 10 cm v rego z pritrditvijo na betonski obstoječ steber ali varjenjem na kovinsko konstrukcijo (kovinska konstrukcija ni predmet te postavke)</t>
  </si>
  <si>
    <t>01 04 007</t>
  </si>
  <si>
    <t xml:space="preserve">Dobava materiala in ozdelava povezovalnih vezi nad predelnimi stenami v sestavi opaž višine 15cm obojestransko, armatura +- 2fi 12mm, stremena fi 8mm na 25cm beton MB30 komplet z vsemi prenosi in transporti do mesta vgradnje </t>
  </si>
  <si>
    <t>01 04 008</t>
  </si>
  <si>
    <t>Dobava materiala in pozidava nad okenskimi prekladami z ytongom deb. 25cm komplet z vgradnja armaturne palice fi 12mm v predhodno zarezan utor v ytong zidaku komplet z veznim materialom. armaturna palica  se privari na vertiaklne stebre</t>
  </si>
  <si>
    <t>01 04 009</t>
  </si>
  <si>
    <t xml:space="preserve">Dobava materiala in naprava zidarskega preboja skozi fasado hale v odprtini 340x420x30 komplet z vsemi predeli in podpiranji za čas preboja vključno z odvozom materiala na trajno deponijo. </t>
  </si>
  <si>
    <t>01 04 010</t>
  </si>
  <si>
    <t>Režija zidarsko delo po predhodenem dogovoru z nadzornim organom</t>
  </si>
  <si>
    <t xml:space="preserve">                   0.00</t>
  </si>
  <si>
    <t>01 04 010 1</t>
  </si>
  <si>
    <t>01 04 010 2</t>
  </si>
  <si>
    <t>01 04 011</t>
  </si>
  <si>
    <t>Zidarsko grobo čiščenje po končanih delih</t>
  </si>
  <si>
    <t>SKUPAJ:01 04  ZIDARSKA DELA</t>
  </si>
  <si>
    <r>
      <t xml:space="preserve"> </t>
    </r>
    <r>
      <rPr>
        <b/>
        <sz val="9"/>
        <color theme="1"/>
        <rFont val="Times New Roman"/>
        <family val="1"/>
        <charset val="238"/>
      </rPr>
      <t xml:space="preserve">01 05 </t>
    </r>
  </si>
  <si>
    <t>NOTRANJI OMETI</t>
  </si>
  <si>
    <t>01 05 000</t>
  </si>
  <si>
    <t>OPOMBA! V ceni je upoštevati lahke pomične odre, zakrpanje manjših lukenj izravnava in prilagoditev linij ometov z obstoječimi</t>
  </si>
  <si>
    <t>01 05 001</t>
  </si>
  <si>
    <t>Dobava materiala in izvedba notranjih grobih ter finih zaribanih apnenocementnih ometov vključno z ojačitvami na vogalih s pocinkanim vogalnikom</t>
  </si>
  <si>
    <t>01 05 002</t>
  </si>
  <si>
    <t>Dobava materiala in premaz stene z primerjem za oprijem lepilne mase na obstoječ zid, nanos lepilne mase, vtiskanje armirne mrežice, ponovni  nanos lepilne mase ter zaribanje v gladko obliko. Lepilna masa in armirna mrežica kot npr. Fasa Bortolo ali ekvivalentno</t>
  </si>
  <si>
    <t>SKUPAJ:01 05  NOTRANJI OMETI</t>
  </si>
  <si>
    <r>
      <t xml:space="preserve"> </t>
    </r>
    <r>
      <rPr>
        <b/>
        <sz val="9"/>
        <color theme="1"/>
        <rFont val="Times New Roman"/>
        <family val="1"/>
        <charset val="238"/>
      </rPr>
      <t xml:space="preserve">01 06 </t>
    </r>
  </si>
  <si>
    <t>FASADERSKA DELA znotraj objekta</t>
  </si>
  <si>
    <t>01 06 000</t>
  </si>
  <si>
    <t>Dobava materiala in naprava fasadne obloge iz trde kamene volne deb. 10 cm, vgradnja sider po navodilu dobavitelja, nanos lepilne mase, vtiskanje armirne mrežice vključno z vsemi vogalniki, ponovni nanos lepilne mase, premaz z emulzijo ter nanos zaključnega slikatnega ometa. v ceni je upoštevati tudi fadani oder</t>
  </si>
  <si>
    <t>01 06 001</t>
  </si>
  <si>
    <t>Doplačilo za XPS toplotno izolacijo na predelu cokla v deb. 10cm</t>
  </si>
  <si>
    <t>SKUPAJ:01 06  FASADERSKA DELA znotraj objekta</t>
  </si>
  <si>
    <r>
      <t xml:space="preserve"> </t>
    </r>
    <r>
      <rPr>
        <b/>
        <sz val="9"/>
        <color theme="1"/>
        <rFont val="Times New Roman"/>
        <family val="1"/>
        <charset val="238"/>
      </rPr>
      <t xml:space="preserve">01 07 </t>
    </r>
  </si>
  <si>
    <t>FASADERSKA DELA zunaj</t>
  </si>
  <si>
    <t>01 07 000</t>
  </si>
  <si>
    <t>Dobava materiala in naprava fasadne obloge iz trde kamene volne deb. 12 cm, vgradnja sider po navodilu dobavitelja, nanos lepilne mase, vtiskanje armirne mrežice vključno z vsemi vogalniki, ponovni nanos lepilne mase, premaz z emulzijo ter nanos zaključnega silikonskega ometa. v ceni je upoštevati tudi fasadani oder</t>
  </si>
  <si>
    <t>01 07 001</t>
  </si>
  <si>
    <t>Doplačilo za xps toplotno izolacijo na predelu cokla v deb. 12cm</t>
  </si>
  <si>
    <t>SKUPAJ:01 07  FASADERSKA DELA zunaj</t>
  </si>
  <si>
    <r>
      <t xml:space="preserve"> </t>
    </r>
    <r>
      <rPr>
        <b/>
        <sz val="9"/>
        <color theme="1"/>
        <rFont val="Times New Roman"/>
        <family val="1"/>
        <charset val="238"/>
      </rPr>
      <t xml:space="preserve">01 08 </t>
    </r>
  </si>
  <si>
    <t>TALNE OBLOGE</t>
  </si>
  <si>
    <t>01 08 000</t>
  </si>
  <si>
    <t xml:space="preserve">Dobava materiala in vgradnja talne  nedrsne keramike R11 na kvalitetno lepilno in fugirno maso po izboru arhitekta . Nabavana cena keramike je 20- 25 eur/m2 </t>
  </si>
  <si>
    <t>01 08 001</t>
  </si>
  <si>
    <t>Dobava materiala in vgradnja keramičnih ploščic na vertikalne stene v sanitarijah komplet s kvalitetnim veznim materialom in pvc vogalnimi zaključki po izboru arhitekta. Nabavna cena keramike je do 20 eur/m2.</t>
  </si>
  <si>
    <t>01 08 002</t>
  </si>
  <si>
    <t xml:space="preserve"> Dobava materiala in vgradnja gumirane obloge po izboru arhitekta kompet z pripravo podlage ter lepljenjem na kvalitetno lepilno maso vključno z pvc obstensko obrobo višine do 8cm. Guma je cenovnega razreda 25-30 eur/m2</t>
  </si>
  <si>
    <t>01 08 003</t>
  </si>
  <si>
    <t>Dobava materiala in naprava industrijskega betonskega tlaka s kvarz posipom v skupni debelini 10cm s predhodnim polaganjem toplotne izolacije XPS 10cm. Predvideti je armiranje z mrežo Q189, napravo dilatacij s fugiranjem stikov z trajnoelastičnim kitom.</t>
  </si>
  <si>
    <t>SKUPAJ:01 08  TALNE OBLOGE</t>
  </si>
  <si>
    <r>
      <t xml:space="preserve"> </t>
    </r>
    <r>
      <rPr>
        <b/>
        <sz val="9"/>
        <color theme="1"/>
        <rFont val="Times New Roman"/>
        <family val="1"/>
        <charset val="238"/>
      </rPr>
      <t xml:space="preserve">01 09 </t>
    </r>
  </si>
  <si>
    <t>TLAKARSKA DELA</t>
  </si>
  <si>
    <t>01 09 000</t>
  </si>
  <si>
    <t>Dobava materiala in naprava cem. estriha v naslednji sestavi: XPS 400 Kn- toplotna izolacija deb. 8 cm, 1x pvc folija, obstenski dilatacijski trak, cem. mikroarmiran in armiran estrih z mrežo Q139 deb. 10-12cm</t>
  </si>
  <si>
    <t>SKUPAJ:01 09  TLAKARSKA DELA</t>
  </si>
  <si>
    <r>
      <t xml:space="preserve"> </t>
    </r>
    <r>
      <rPr>
        <b/>
        <sz val="9"/>
        <color theme="1"/>
        <rFont val="Times New Roman"/>
        <family val="1"/>
        <charset val="238"/>
      </rPr>
      <t xml:space="preserve">01 10 </t>
    </r>
  </si>
  <si>
    <t>SLIKOPLESKARSKA DELA</t>
  </si>
  <si>
    <t>01 10 000</t>
  </si>
  <si>
    <t>Dobava materiala in slikanje ometanih, finoometanih in mavčnih sten z notranjo Jupol barvo 3x. V ceni upoštevati tudi zaščito z pvc folijami in delovni pomični odri.</t>
  </si>
  <si>
    <t>SKUPAJ:01 10  SLIKOPLESKARSKA DELA</t>
  </si>
  <si>
    <r>
      <t xml:space="preserve"> </t>
    </r>
    <r>
      <rPr>
        <b/>
        <sz val="9"/>
        <color theme="1"/>
        <rFont val="Times New Roman"/>
        <family val="1"/>
        <charset val="238"/>
      </rPr>
      <t xml:space="preserve">01 11 </t>
    </r>
  </si>
  <si>
    <t>MAVČNOKARTONSKA DELA</t>
  </si>
  <si>
    <t>01 11 000</t>
  </si>
  <si>
    <r>
      <t>Dobava materiala in naprava ravnega Armstrong stropa v rastru 60/60 cm komplet z  Fe podkonstrukcijo za večje razpone po sistemu ki ga predpiše dobavitelj stropa. Z</t>
    </r>
    <r>
      <rPr>
        <u/>
        <sz val="9"/>
        <color theme="1"/>
        <rFont val="Times New Roman"/>
        <family val="1"/>
        <charset val="238"/>
      </rPr>
      <t>a</t>
    </r>
    <r>
      <rPr>
        <sz val="9"/>
        <color theme="1"/>
        <rFont val="Times New Roman"/>
        <family val="1"/>
        <charset val="238"/>
      </rPr>
      <t xml:space="preserve"> strop se upošteva srednji cenovni razred. V ceni je upoštevati tudi toplotno izolacijo z Alu folijo enostransko kaširani tervol 2X10 cm skupno deb. 20cm(vse enako kot v 1.fazi).</t>
    </r>
  </si>
  <si>
    <t>01 11 001</t>
  </si>
  <si>
    <t>Dobava materiala in naprava mavčnokartonskega stropa v radiju po sistemu Knauf ali ekvivalentno. Konstrukcija mavčnokartonske obloge se pritrjuje direktno na betonske nosilce v obliki radija. v ceni je upoštevati parno oviro, toplotno izolacijo mehki tervol deb. 20cm, bandažiranje strikov, brušenje ter kitanje vseh stikov stena strop ter drugi elementi z trajnoelastičnim kitom. strop se izvaja po sistemu ki ga predpiše dobavitelj</t>
  </si>
  <si>
    <t>SKUPAJ:01 11  MAVČNOKARTONSKA DELA</t>
  </si>
  <si>
    <r>
      <t xml:space="preserve"> </t>
    </r>
    <r>
      <rPr>
        <b/>
        <sz val="9"/>
        <color theme="1"/>
        <rFont val="Times New Roman"/>
        <family val="1"/>
        <charset val="238"/>
      </rPr>
      <t xml:space="preserve">01 12 </t>
    </r>
  </si>
  <si>
    <t>KLJUČAVNIČARSKA DELA</t>
  </si>
  <si>
    <t>01 12 000</t>
  </si>
  <si>
    <r>
      <rPr>
        <b/>
        <sz val="9"/>
        <color theme="1"/>
        <rFont val="Times New Roman"/>
        <family val="1"/>
        <charset val="238"/>
      </rPr>
      <t xml:space="preserve">N1  </t>
    </r>
    <r>
      <rPr>
        <sz val="9"/>
        <color theme="1"/>
        <rFont val="Times New Roman"/>
        <family val="1"/>
        <charset val="238"/>
      </rPr>
      <t>Dobava materiala in naprava kovinskega nadstreška v tlorisni dimenziji 140x640 sestavljen iz naslednjih materialov: Fe nosilnih konzol HEA 100mm varjenih na L200/200/16mm podporni profil Ytong nadzidave zasteklitve v sestavi barvana pločevine v zgibni tehniki, paropropustna folija, osb plošča 22mm ali kosmati opaž, HEA 100 spodnja zaporna plošča Aqapanel kitano ter 2x barvano. Napušč je robno zaključen z obodnim žlebom pravokotnega prereza š= 10cm fiksiran na povezovalni kotnik 100mm. Žleb je priključen na obstoječi žleb strehe. Izvedba po shemi in detajlu</t>
    </r>
    <r>
      <rPr>
        <b/>
        <sz val="9"/>
        <color theme="1"/>
        <rFont val="Times New Roman"/>
        <family val="1"/>
        <charset val="238"/>
      </rPr>
      <t xml:space="preserve"> N1</t>
    </r>
  </si>
  <si>
    <t>01 12 001</t>
  </si>
  <si>
    <r>
      <rPr>
        <b/>
        <sz val="9"/>
        <color theme="1"/>
        <rFont val="Times New Roman"/>
        <family val="1"/>
        <charset val="238"/>
      </rPr>
      <t>N2</t>
    </r>
    <r>
      <rPr>
        <sz val="9"/>
        <color theme="1"/>
        <rFont val="Times New Roman"/>
        <family val="1"/>
        <charset val="238"/>
      </rPr>
      <t xml:space="preserve"> dim. 460/170 Enako kot N1 samo da nadstrešek ni konzolni in je podprt je z dvema stojkama 100/100/5mm naslonjen 1x na obstoječ ab zid pri stranskem vhodu v nadzorništvo. Izvedba po shemi N2</t>
    </r>
  </si>
  <si>
    <t>kom</t>
  </si>
  <si>
    <t>01 12 002</t>
  </si>
  <si>
    <r>
      <t xml:space="preserve">N3  </t>
    </r>
    <r>
      <rPr>
        <sz val="9"/>
        <color theme="1"/>
        <rFont val="Times New Roman"/>
        <family val="1"/>
        <charset val="238"/>
      </rPr>
      <t>Streha prostora za kompresor dim. 325/170. Enako kot N2 samo da nadstrešek  ni konzolni in je podprt z tremi stojkami 100/100/5mm do tal z betonskim temeljem 40x40x60cm na katere so pritrjene montažne stene prostora za kompresor. Kovinski profili prašno barvani v mat FS line structure ral 9007. Izvedba po shemi N3</t>
    </r>
  </si>
  <si>
    <t>01 12 003</t>
  </si>
  <si>
    <t>Dobava materiala in vgradnja kovinskega L 200x200x16mm profila kot preklada za okno dolžin 4,65-5,6 m (točne mere vzeti na licu mesta) komplet z bočnimi sidrnimi ploščami in sidrnimi vijaki, miniziranjem 2x ter sidranjenjem na bočno nosilno AB konstrukcijo.</t>
  </si>
  <si>
    <t>01 12 004</t>
  </si>
  <si>
    <t>Dobava materiala in vgradnja kovinskega podpornega stebrička 100/100/5 mm pod L profilom (iz postavke 01 12 003) dolžin 1,4-2,05 m (točne mere vzeti na licu mesta) komplet z spodnjo sidrno ploščico in sidrnimi vijaki, miniziranjem 2x ter sidranjenjem v zidno vez.</t>
  </si>
  <si>
    <t>01 12 005</t>
  </si>
  <si>
    <r>
      <t xml:space="preserve">K1 </t>
    </r>
    <r>
      <rPr>
        <sz val="9"/>
        <color theme="1"/>
        <rFont val="Times New Roman"/>
        <family val="1"/>
        <charset val="238"/>
      </rPr>
      <t>montažna stena za kompresor. Dim. 613/250. Enako kot N2 samo da nadstrešek ni kozolni in je podprt z tremi stojkami 100/100/5mm do tal z bet. Temeljem40/40/60cm na katerem so pritrjene montažne stene prostora za kompresor. Tlak prostora v asfaltbetonu. Dvokrilna vrata v prostor dim. 150/250 prostor izveden z standardnimi alu profili in polnili in opremljen z alu kljukami tečaji cilindrično ključavnico s sistemskim ključem. Ostala polnila med fe stojkami izvedene s sendvič ploščami . V bočni steni sta vgrajena žaluzija in ventilator. Kovinski profili so prašno barvani v ral 9007</t>
    </r>
    <r>
      <rPr>
        <b/>
        <sz val="9"/>
        <color theme="1"/>
        <rFont val="Times New Roman"/>
        <family val="1"/>
        <charset val="238"/>
      </rPr>
      <t xml:space="preserve">. </t>
    </r>
    <r>
      <rPr>
        <sz val="9"/>
        <color theme="1"/>
        <rFont val="Times New Roman"/>
        <family val="1"/>
        <charset val="238"/>
      </rPr>
      <t>Izvedba po shemi K1.</t>
    </r>
  </si>
  <si>
    <t>01 12 006</t>
  </si>
  <si>
    <r>
      <t xml:space="preserve">P1 </t>
    </r>
    <r>
      <rPr>
        <sz val="9"/>
        <color theme="1"/>
        <rFont val="Times New Roman"/>
        <family val="1"/>
        <charset val="238"/>
      </rPr>
      <t>izdajni pult skladišča dim. 570/60. Izdajni pult je izveden iz podporne Fe konstrukcije ki jo sestavljata stojka 100/100/5mm in horizontalna prečka 50/100/4mm bočno sidrana  v zidova in dva segmenta lesenega pulta iz lepljenega lesa deb. 4cm pult nabavljen v pohištveni industriji. Kovinski profili so prašno barvani v ral 9007</t>
    </r>
    <r>
      <rPr>
        <b/>
        <sz val="9"/>
        <color theme="1"/>
        <rFont val="Times New Roman"/>
        <family val="1"/>
        <charset val="238"/>
      </rPr>
      <t xml:space="preserve">. </t>
    </r>
    <r>
      <rPr>
        <sz val="9"/>
        <color theme="1"/>
        <rFont val="Times New Roman"/>
        <family val="1"/>
        <charset val="238"/>
      </rPr>
      <t>Izvedba po shemi P1</t>
    </r>
  </si>
  <si>
    <t>01 12 007</t>
  </si>
  <si>
    <r>
      <t>O1.1</t>
    </r>
    <r>
      <rPr>
        <sz val="9"/>
        <color theme="1"/>
        <rFont val="Times New Roman"/>
        <family val="1"/>
        <charset val="238"/>
      </rPr>
      <t xml:space="preserve"> varovalna ograja z dvokrilnimi vrati. Dim. 130/1220. Varovalna ograja je izdelana iz vertikalnih stojk 50/50/5mm s spodnjo siderno ploščo 150/150mm sidrano z vijaki v ab ploščo medetaže. Vratna krila so iz enakega profila 50/50/5mm z obodnim potekom le tega  ter opremljena  s tečaji z odpiranjem do 180 stopinj, ključavnico cilindrična in vertikalnim notranjim zapahom. Polnilo izvedeno iz trdega žičnega polnila v diagonalnem rastru  varjenega dirktno na spojke in spodaj in zgoraj zaključena  z privarjeno palico fi 8mm. Kovinski profili prašno barvani  v ral 9007</t>
    </r>
  </si>
  <si>
    <t>01 12 008</t>
  </si>
  <si>
    <r>
      <t xml:space="preserve">O1.3. </t>
    </r>
    <r>
      <rPr>
        <sz val="9"/>
        <color theme="1"/>
        <rFont val="Times New Roman"/>
        <family val="1"/>
        <charset val="238"/>
      </rPr>
      <t>varovalna ograja z dvokrilnimi vrati. Dim. 130/1070. Varovalna ograja je izdelana iz vertikalnih stojk 50/50/5mm s spodnjo siderno ploščo 150/150mm sidrano z vijaki v ab ploščo medetaže. Vratna krila so iz enakega profila 50/50/5mm z obodnim potekom le tega  ter opremljena  s tečaji z odpiranjem do 180 stopinj, ključavnico cilindrična in vertikalnim notranjim zapahom. Polnilo izvedeno iz trdega žičnega polnila v diagonalnem rastru  varjenega dirktno na spojke in spodaj in zgoraj zaključena  z privarjeno palico fi 8mm. Kovinski profili prašno barvani  v ral 9007</t>
    </r>
    <r>
      <rPr>
        <b/>
        <sz val="9"/>
        <color theme="1"/>
        <rFont val="Times New Roman"/>
        <family val="1"/>
        <charset val="238"/>
      </rPr>
      <t>.</t>
    </r>
    <r>
      <rPr>
        <sz val="9"/>
        <color theme="1"/>
        <rFont val="Times New Roman"/>
        <family val="1"/>
        <charset val="238"/>
      </rPr>
      <t xml:space="preserve"> Izvedba po shemi O1.3</t>
    </r>
  </si>
  <si>
    <t>01 12 009</t>
  </si>
  <si>
    <r>
      <t xml:space="preserve">ST1. </t>
    </r>
    <r>
      <rPr>
        <sz val="9"/>
        <color theme="1"/>
        <rFont val="Times New Roman"/>
        <family val="1"/>
        <charset val="238"/>
      </rPr>
      <t>kovinsko stopnišče dim. 502/305. Varovalna ograja je izvedena enako kot pri ostalih ograjah iz profilov 50/50/5mm in polnilom iz trdega žičnega  polnila v diagonalnem raztru. Ograja  je enostranska stopnišče sestavljata dve UPE 160mm nosilca  sidrana v temeljno ploščo  in zid ter z stopniščnimi elementi izvedeni z dvema lamelama 70/10mm privarjeno na UPE profil ter nastopno ploskvijo iz 3-4mm rebraste pločevine na robovih  zadaj in spredaj zavihane navzgor in navzdol. Vsi elementi stopnišča in ograje varjeni med seboj.  Kovinski profili prašno barvani  v ral 9007</t>
    </r>
    <r>
      <rPr>
        <b/>
        <sz val="9"/>
        <color theme="1"/>
        <rFont val="Times New Roman"/>
        <family val="1"/>
        <charset val="238"/>
      </rPr>
      <t xml:space="preserve">. </t>
    </r>
    <r>
      <rPr>
        <sz val="9"/>
        <color theme="1"/>
        <rFont val="Times New Roman"/>
        <family val="1"/>
        <charset val="238"/>
      </rPr>
      <t>Izvedba po shemi ST1</t>
    </r>
  </si>
  <si>
    <t>SKUPAJ:01 12  KLJUČAVNIČARSKA DELA</t>
  </si>
  <si>
    <r>
      <t xml:space="preserve"> </t>
    </r>
    <r>
      <rPr>
        <b/>
        <sz val="9"/>
        <color theme="1"/>
        <rFont val="Times New Roman"/>
        <family val="1"/>
        <charset val="238"/>
      </rPr>
      <t xml:space="preserve">01 13 </t>
    </r>
  </si>
  <si>
    <t>STAVBNO POHIŠTVO</t>
  </si>
  <si>
    <r>
      <t xml:space="preserve">OPOMBA: za izdelavo vseh obrtniških izdelkov obvezno </t>
    </r>
    <r>
      <rPr>
        <b/>
        <sz val="9"/>
        <color theme="1"/>
        <rFont val="Times New Roman"/>
        <family val="1"/>
        <charset val="238"/>
      </rPr>
      <t xml:space="preserve">glej sheme izdelkov </t>
    </r>
    <r>
      <rPr>
        <sz val="9"/>
        <color theme="1"/>
        <rFont val="Times New Roman"/>
        <family val="1"/>
        <charset val="238"/>
      </rPr>
      <t>v načrtu arhitekture.</t>
    </r>
  </si>
  <si>
    <t>01 13 000</t>
  </si>
  <si>
    <r>
      <rPr>
        <b/>
        <sz val="9"/>
        <color theme="1"/>
        <rFont val="Times New Roman"/>
        <family val="1"/>
        <charset val="238"/>
      </rPr>
      <t>V2.4</t>
    </r>
    <r>
      <rPr>
        <sz val="9"/>
        <color theme="1"/>
        <rFont val="Times New Roman"/>
        <family val="1"/>
        <charset val="238"/>
      </rPr>
      <t xml:space="preserve">  160/210                                                   Požarna vrata EI30-C s 30 min. ognjeodpornostjo, dimotesna in opremljena s samozapiralom so atestirani izdelek specializiranega proizvajalca stavbnega pohištva z kovinskim podbojem in vrat. krilom finalno obdelanim z laminatom. Vrata so opremljena s tesnilnimi trakovi, kvalitetnim okovjem in alu kljukami poenotenimi za celoten objekt in cilindrično ključavnico s sistemskim ključem. Vrata so suhomontažne izvedbe</t>
    </r>
  </si>
  <si>
    <t>01 13 001</t>
  </si>
  <si>
    <r>
      <t xml:space="preserve"> </t>
    </r>
    <r>
      <rPr>
        <b/>
        <sz val="9"/>
        <color theme="1"/>
        <rFont val="Times New Roman"/>
        <family val="1"/>
        <charset val="238"/>
      </rPr>
      <t>V1.2</t>
    </r>
    <r>
      <rPr>
        <sz val="9"/>
        <color theme="1"/>
        <rFont val="Times New Roman"/>
        <family val="1"/>
        <charset val="238"/>
      </rPr>
      <t xml:space="preserve"> 90/210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Glej tudi načrt strojnih instalacij.Tip in barva laminata, barva podboja ter tip kljuke po izbiri arhitekta, poenoteno za celoten objekt</t>
    </r>
  </si>
  <si>
    <t>01 13 002</t>
  </si>
  <si>
    <r>
      <rPr>
        <b/>
        <sz val="9"/>
        <color theme="1"/>
        <rFont val="Times New Roman"/>
        <family val="1"/>
        <charset val="238"/>
      </rPr>
      <t xml:space="preserve"> V2</t>
    </r>
    <r>
      <rPr>
        <sz val="9"/>
        <color theme="1"/>
        <rFont val="Times New Roman"/>
        <family val="1"/>
        <charset val="238"/>
      </rPr>
      <t>.</t>
    </r>
    <r>
      <rPr>
        <b/>
        <sz val="9"/>
        <color theme="1"/>
        <rFont val="Times New Roman"/>
        <family val="1"/>
        <charset val="238"/>
      </rPr>
      <t>1</t>
    </r>
    <r>
      <rPr>
        <sz val="9"/>
        <color theme="1"/>
        <rFont val="Times New Roman"/>
        <family val="1"/>
        <charset val="238"/>
      </rPr>
      <t xml:space="preserve"> 120/210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Tip in barva laminata, barva podboja ter tip kljuke po izbiri arhitekta, poenoteno za celoten objekt. Vrata so asimetrična krila spodaj do 1m obita z zaščitno alu  pločevino obojestransko</t>
    </r>
  </si>
  <si>
    <t>01 13 003</t>
  </si>
  <si>
    <r>
      <t xml:space="preserve"> </t>
    </r>
    <r>
      <rPr>
        <b/>
        <sz val="9"/>
        <color theme="1"/>
        <rFont val="Times New Roman"/>
        <family val="1"/>
        <charset val="238"/>
      </rPr>
      <t>V1.3</t>
    </r>
    <r>
      <rPr>
        <sz val="9"/>
        <color theme="1"/>
        <rFont val="Times New Roman"/>
        <family val="1"/>
        <charset val="238"/>
      </rPr>
      <t xml:space="preserve"> 100/210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Glej tudi načrt strojnih instalacij.Tip in barva laminata, barva podboja ter tip kljuke po izbiri arhitekta, poenoteno za celoten objekt</t>
    </r>
  </si>
  <si>
    <t>01 13 004</t>
  </si>
  <si>
    <r>
      <rPr>
        <b/>
        <sz val="9"/>
        <color theme="1"/>
        <rFont val="Times New Roman"/>
        <family val="1"/>
        <charset val="238"/>
      </rPr>
      <t>PS3</t>
    </r>
    <r>
      <rPr>
        <sz val="9"/>
        <color theme="1"/>
        <rFont val="Times New Roman"/>
        <family val="1"/>
        <charset val="238"/>
      </rPr>
      <t xml:space="preserve"> 280/200 Sanitarna predelna stena. Sestavljena sanitarna predelna stena ki vključuje tudi ločilno steno med WC-jem in tuš kabino je izdelana iz standard alu profilov in alu polnila. Stena je opremljena z alu tečaji, krožnim zunanjim ročajem in notranjim zaklepom za wc kabine z označbo zasedenosti. Stena je sidrana v bočne zidove in fiksirana v tlak z distančno tipsko inox nožico</t>
    </r>
  </si>
  <si>
    <t>01 13 005</t>
  </si>
  <si>
    <r>
      <rPr>
        <b/>
        <sz val="9"/>
        <color theme="1"/>
        <rFont val="Times New Roman"/>
        <family val="1"/>
        <charset val="238"/>
      </rPr>
      <t>SV3</t>
    </r>
    <r>
      <rPr>
        <sz val="9"/>
        <color theme="1"/>
        <rFont val="Times New Roman"/>
        <family val="1"/>
        <charset val="238"/>
      </rPr>
      <t xml:space="preserve"> Vhodna dvižna sekcijska vrata z osebnim prehodom dim. 430/360 so izdelek specjaliziranega izvajalca tovrstnih izdelkov. Sestavljajo jo bočna vertikalna in horizontalna vodila iz pocinkane pločevine jekleno okovje lamele  v=50cm z zunanjo in notranjo oblogo iz pocinkane pločevine obojestransko elektrostatično barvane in z vmesno toplotno izolacijo iz poluratana deb. 4cm. Vse lamele so na pregibih  opremljene z notranjimi tesnilnimi vložki ter z pogonskim mehanizmom in notranjo  omarico z avtomatiko vrat. Vrata so opremljena z vsemi varnostnimi mehanizmi in senzorji, ki preprečujejo eventuelne poškodbe. Lamele so oblikovane z vsaj  enim utorom na polovici lamele. V vrata je vgrajen kontinuiran pas zasteklitve.Hitrost dviga vrat je 0,5m/s. Vse alu površine in kovinski deli so barvani v ral 9007 in površinski SF strukturi. Steklo brezbarvno</t>
    </r>
  </si>
  <si>
    <t>01 13 006</t>
  </si>
  <si>
    <r>
      <rPr>
        <b/>
        <sz val="9"/>
        <color theme="1"/>
        <rFont val="Times New Roman"/>
        <family val="1"/>
        <charset val="238"/>
      </rPr>
      <t>SV4</t>
    </r>
    <r>
      <rPr>
        <sz val="9"/>
        <color theme="1"/>
        <rFont val="Times New Roman"/>
        <family val="1"/>
        <charset val="238"/>
      </rPr>
      <t xml:space="preserve"> Vhodna dvižna sekcijska vrata z osebnim prehodom dim. 395/410. so izdelek specjaliziranega izvajalca tovrstnih izdelkov. Sestavljajo jo bočna vertikalna in horizontalna vodila iz pocinkane pločevine jekleno okovje lamele  v=50cm z zunanjo in notranjo oblogo iz pocinkane pločevine obojestransko elektrostatično barvane in z vmesno toplotno izolacijo iz poluratana deb. 4cm. Vse lamele so na pregibih  opremljene z notranjimi tesnilnimi vložki ter z pogonskim mehanizmom in notranjo  omarico z avtomatiko vrat. Vrata so opremljena z vsemi varnostnimi mehanizmi in senzorji, ki preprečujejo eventuelne poškodbe. Lamele so oblikovane z vsaj  enim utorom na polovici lamele. Hitrost dviga vrat je 0,5m/s. Vse alu površine in kovinski deli so barvani v ral 9007 in površinski SF strukturi. Steklo brezbarvno</t>
    </r>
  </si>
  <si>
    <t>01 13 007</t>
  </si>
  <si>
    <r>
      <rPr>
        <b/>
        <sz val="9"/>
        <color theme="1"/>
        <rFont val="Times New Roman"/>
        <family val="1"/>
        <charset val="238"/>
      </rPr>
      <t>Z3.2</t>
    </r>
    <r>
      <rPr>
        <sz val="9"/>
        <color theme="1"/>
        <rFont val="Times New Roman"/>
        <family val="1"/>
        <charset val="238"/>
      </rPr>
      <t>. Alu zasteklitev z dvižnim oknom dim. 260/180. Alu zasteklitev z oknom z vertikalnim drsnim pomikom le tega na elektropogon je izdelek specjaliziranega proizvajalca. Zasteklitev z 6mm lepljenim varnostnim steklom. Zidani parapet zgoraj zaključen  s 3cm komnito polico- pultom roza beta 3cm širine do 35cm  Vse površine in kovinski deli so barvani v RAL 9007</t>
    </r>
  </si>
  <si>
    <t>01 13 008</t>
  </si>
  <si>
    <r>
      <rPr>
        <b/>
        <sz val="9"/>
        <color theme="1"/>
        <rFont val="Times New Roman"/>
        <family val="1"/>
        <charset val="238"/>
      </rPr>
      <t>Z2.1</t>
    </r>
    <r>
      <rPr>
        <sz val="9"/>
        <color theme="1"/>
        <rFont val="Times New Roman"/>
        <family val="1"/>
        <charset val="238"/>
      </rPr>
      <t xml:space="preserve">  Alu enokrilna vrata dim. 115/295. Alu zasteklitev z enokrilnimi vrati. Vrata so opremljena obojestransko z vertikalnimi inox ročajem  fi 30 mm po celotni  višini krila. Vse površine in kovinski deli so barvani v RAL 9007</t>
    </r>
  </si>
  <si>
    <t>01 13 009</t>
  </si>
  <si>
    <r>
      <rPr>
        <b/>
        <sz val="9"/>
        <color theme="1"/>
        <rFont val="Times New Roman"/>
        <family val="1"/>
        <charset val="238"/>
      </rPr>
      <t>Z2.2</t>
    </r>
    <r>
      <rPr>
        <sz val="9"/>
        <color theme="1"/>
        <rFont val="Times New Roman"/>
        <family val="1"/>
        <charset val="238"/>
      </rPr>
      <t xml:space="preserve">  Alu enokrilna vrata dim. 165/250. Alu fiksna zasteklitev z enokrilnimi vrati. Vrata so opremljena obojestransko z vertikalnimi inox ročajem  fi 30 mm po celotni  višini krila. Vse površine in kovinski deli so barvani v RAL 9007</t>
    </r>
  </si>
  <si>
    <t>02 13 010</t>
  </si>
  <si>
    <r>
      <rPr>
        <b/>
        <sz val="9"/>
        <color theme="1"/>
        <rFont val="Times New Roman"/>
        <family val="1"/>
        <charset val="238"/>
      </rPr>
      <t>Z1.5</t>
    </r>
    <r>
      <rPr>
        <sz val="9"/>
        <color theme="1"/>
        <rFont val="Times New Roman"/>
        <family val="1"/>
        <charset val="238"/>
      </rPr>
      <t>. Alu zasteklitev z vrati in nadsvetlobo dim. 296/290. Alu zasteklitev je izdelek specializiranega proizvajalca tovrstnih izdelkov iz alu profilov. sestavljajo jo vertikalni in horizontalni alu profili z enojno  8mm zasteklitvijo. V steno so vgrajena enokrilna zast. vrata opremljena z tesnilnimi gumicami kvalitetnim alu okovjem cilindrično ključavnico s sistemom ključem in alu kljukama. Odpiranje krila reguliramo s talnim odbijačem. V večjo  fiksno zasteklitev  vgrajeno  alu ventus krilo z alu ročico. Vse površine in kovinski deli so barvani v RAL 9007</t>
    </r>
  </si>
  <si>
    <t>02 13 011</t>
  </si>
  <si>
    <r>
      <rPr>
        <b/>
        <sz val="9"/>
        <color theme="1"/>
        <rFont val="Times New Roman"/>
        <family val="1"/>
        <charset val="238"/>
      </rPr>
      <t>Z1.6</t>
    </r>
    <r>
      <rPr>
        <sz val="9"/>
        <color theme="1"/>
        <rFont val="Times New Roman"/>
        <family val="1"/>
        <charset val="238"/>
      </rPr>
      <t>. Alu fiksna zasteklitev dim. 535/170. Alu fiksna zasteklitev je izvedena iz standard alu za notranjo uporabo in zasteklena z 8mm žičnim steklom.Vse površine in kovinski deli so barvani v RAL 9007</t>
    </r>
  </si>
  <si>
    <t>01 13 012</t>
  </si>
  <si>
    <r>
      <rPr>
        <b/>
        <sz val="9"/>
        <color theme="1"/>
        <rFont val="Times New Roman"/>
        <family val="1"/>
        <charset val="238"/>
      </rPr>
      <t>A3.1</t>
    </r>
    <r>
      <rPr>
        <sz val="9"/>
        <color theme="1"/>
        <rFont val="Times New Roman"/>
        <family val="1"/>
        <charset val="238"/>
      </rPr>
      <t xml:space="preserve"> Alu zasteklitev z oknom dim. 280/205. Alu zunanja zasteklitev z oknom je izdelek specializiranega proizvajalca tovrstnih izdelkov iz alu standardnih profilov s termočlenom. Sestavljajo jo vertikalni in horizontalni alu profil  z dvoslojno termopan zasteklitvijo. V steno je vgrajeno okno z odpiranjem podveh oseh. Izdelek je opremljen z tesnilnimi gumicami, kvalitetnim alu okovjem in alu kljuko. Zunanja alu polica notranja pa kamnita deb. 2cm.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</si>
  <si>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01 13 013</t>
  </si>
  <si>
    <r>
      <rPr>
        <b/>
        <sz val="9"/>
        <color theme="1"/>
        <rFont val="Times New Roman"/>
        <family val="1"/>
        <charset val="238"/>
      </rPr>
      <t>A3.2</t>
    </r>
    <r>
      <rPr>
        <sz val="9"/>
        <color theme="1"/>
        <rFont val="Times New Roman"/>
        <family val="1"/>
        <charset val="238"/>
      </rPr>
      <t xml:space="preserve"> Alu zasteklitev z oknom dim. 201/146. Alu zunanja zasteklitev z oknom je izdelek specializiranega proizvajalca tovrstnih izdelkov iz alu standardnih profilov s termočlenom. Sestavljajo jo vertikalni in horizontalni alu profil  z dvoslojno termopan zasteklitvijo. V steno je vgrajeno okno z odpiranjem podveh oseh. Izdelek je opremljen z tesnilnimi gumicami, kvalitetnim alu okovjem in alu kljuko. Zunanja alu polica notranja pa kamnita deb. 2cm.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</si>
  <si>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02 13 014</t>
  </si>
  <si>
    <r>
      <rPr>
        <b/>
        <sz val="9"/>
        <color theme="1"/>
        <rFont val="Times New Roman"/>
        <family val="1"/>
        <charset val="238"/>
      </rPr>
      <t>A3.3</t>
    </r>
    <r>
      <rPr>
        <sz val="9"/>
        <color theme="1"/>
        <rFont val="Times New Roman"/>
        <family val="1"/>
        <charset val="238"/>
      </rPr>
      <t xml:space="preserve"> Alu zasteklitev z oknom dim. 200/145. Alu zunanja zasteklitev z oknom je izdelek specializiranega proizvajalca tovrstnih izdelkov iz alu standardnih profilov s termočlenom. Sestavljajo jo vertikalni in horizontalni alu profil  z dvoslojno termopan zasteklitvijo. V steno sta vgrajeni okni z odpiranjem podveh oseh. Izdelek je opremljen z tesnilnimi gumicami, kvalitetnim alu okovjem in alu kljuko. Zunanja alu polica notranja pa kamnita deb. 2cm.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</si>
  <si>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01 13 015</t>
  </si>
  <si>
    <r>
      <rPr>
        <b/>
        <sz val="9"/>
        <color theme="1"/>
        <rFont val="Times New Roman"/>
        <family val="1"/>
        <charset val="238"/>
      </rPr>
      <t xml:space="preserve">A4 </t>
    </r>
    <r>
      <rPr>
        <sz val="9"/>
        <color theme="1"/>
        <rFont val="Times New Roman"/>
        <family val="1"/>
        <charset val="238"/>
      </rPr>
      <t>Alu zasteklitev z oknom dim. 345/140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</si>
  <si>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01 13 016</t>
  </si>
  <si>
    <r>
      <rPr>
        <b/>
        <sz val="9"/>
        <color theme="1"/>
        <rFont val="Times New Roman"/>
        <family val="1"/>
        <charset val="238"/>
      </rPr>
      <t xml:space="preserve">A5.1 </t>
    </r>
    <r>
      <rPr>
        <sz val="9"/>
        <color theme="1"/>
        <rFont val="Times New Roman"/>
        <family val="1"/>
        <charset val="238"/>
      </rPr>
      <t>Alu zasteklitev z oknom dim. 345/140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</si>
  <si>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01 13 017</t>
  </si>
  <si>
    <r>
      <rPr>
        <b/>
        <sz val="9"/>
        <color theme="1"/>
        <rFont val="Times New Roman"/>
        <family val="1"/>
        <charset val="238"/>
      </rPr>
      <t xml:space="preserve">A5.2 </t>
    </r>
    <r>
      <rPr>
        <sz val="9"/>
        <color theme="1"/>
        <rFont val="Times New Roman"/>
        <family val="1"/>
        <charset val="238"/>
      </rPr>
      <t>Alu zasteklitev z oknom dim. 450/150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</si>
  <si>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01 13 018</t>
  </si>
  <si>
    <r>
      <rPr>
        <b/>
        <sz val="9"/>
        <color theme="1"/>
        <rFont val="Times New Roman"/>
        <family val="1"/>
        <charset val="238"/>
      </rPr>
      <t xml:space="preserve">A5.3 </t>
    </r>
    <r>
      <rPr>
        <sz val="9"/>
        <color theme="1"/>
        <rFont val="Times New Roman"/>
        <family val="1"/>
        <charset val="238"/>
      </rPr>
      <t>Alu zasteklitev z oknom dim. 465/160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</si>
  <si>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01 13 019</t>
  </si>
  <si>
    <r>
      <rPr>
        <b/>
        <sz val="9"/>
        <color theme="1"/>
        <rFont val="Times New Roman"/>
        <family val="1"/>
        <charset val="238"/>
      </rPr>
      <t xml:space="preserve">S1 </t>
    </r>
    <r>
      <rPr>
        <sz val="9"/>
        <color theme="1"/>
        <rFont val="Times New Roman"/>
        <family val="1"/>
        <charset val="238"/>
      </rPr>
      <t>Žaluzija obst. Okna dim. 110/140. Na zunanji starani obstoječega okna se montira žaluzija  proizvajalca Schenker  tip GM 200 ali ekvivalentno je certificiran izdelek za najvišji 6 razred po EN 13695 standardu vetrne odpornosti. Podrobnejši opis glejte A4</t>
    </r>
  </si>
  <si>
    <t>01 13 020</t>
  </si>
  <si>
    <r>
      <t>Ž.1</t>
    </r>
    <r>
      <rPr>
        <sz val="9"/>
        <color theme="1"/>
        <rFont val="Times New Roman"/>
        <family val="1"/>
        <charset val="238"/>
      </rPr>
      <t xml:space="preserve"> Ventilacijska žaluzija medetaže dim. 50/100. standardna alu prezračevalna žaluzija iz obodnega  alu profila in vstavljenih prečnih horizontal alu ventilacijskih lamel ter z notranjo protimrčesno mrežico.</t>
    </r>
  </si>
  <si>
    <t>SKUPAJ:01 13  STAVBNO POHIŠTVO</t>
  </si>
  <si>
    <r>
      <t xml:space="preserve"> </t>
    </r>
    <r>
      <rPr>
        <b/>
        <sz val="9"/>
        <color theme="1"/>
        <rFont val="Times New Roman"/>
        <family val="1"/>
        <charset val="238"/>
      </rPr>
      <t xml:space="preserve">01 14 </t>
    </r>
  </si>
  <si>
    <t>KANALIZACIJSKA DELA</t>
  </si>
  <si>
    <t>01 14 000</t>
  </si>
  <si>
    <t>Dobava in polaganje fekalnih kanalizacijskih cevi PC fi 70mm komplet z izdelavo betonske posteljice iz betona MB10, vgradnjo pvc cevi ter polnim obbetoniranje z betonom MB30</t>
  </si>
  <si>
    <t>01 14 001</t>
  </si>
  <si>
    <t>Dobava in polaganje fekalnih kanalizacijskih cevi PC fi 160mm komplet z izdelavo betonske posteljice iz betona MB10, vgradnjo pvc cevi ter polnim obbetoniranje z betonom MB30 ter finalno asfaltacijo - poravnavo z obst. asfaltno površino</t>
  </si>
  <si>
    <t>01 14 002</t>
  </si>
  <si>
    <t>Dobava in polaganje fekalnih kanalizacijskih cevi PC fi 200mm komplet z izdelavo betonske posteljice iz betona MB10, vgradnjo pvc cevi ter polnim obbetoniranje z betonom MB30 ter finalno asfaltacijo - poravnavo z obst. asfaltno površino</t>
  </si>
  <si>
    <t>01 14 003</t>
  </si>
  <si>
    <t>Dobava materiala in naprava betonskega jaška fi 40cm globine do 1m komplet z obdelavo mulde premazom mulde z vodotesnim premazom ter vgradnjo inox protismradnega pokrova dim. 40x40</t>
  </si>
  <si>
    <t>01 14 004</t>
  </si>
  <si>
    <t xml:space="preserve">Dobava materiala in naprava betonskega jaška fi 60cm globine do 1m komplet z obdelavo mulde premazom mulde z vodotesnim premazom ter vgradnjo LTŽ pokrova fi 60 za težki promet </t>
  </si>
  <si>
    <t>01 14 005</t>
  </si>
  <si>
    <t xml:space="preserve">Dobava materiala in naprava betonskega jaška fi 60cm globine nad 1m komplet z obdelavo mulde premazom mulde z vodotesnim premazom ter vgradnjo LTŽ pokrova fi 60 za težki promet </t>
  </si>
  <si>
    <t>01 14 006</t>
  </si>
  <si>
    <t xml:space="preserve">Dobava materiala in naprava revizijskega betonskega jaška fi 80cm globine do 1m komplet z obdelavo mulde premazom mulde z vodotesnim premazom ter vgradnjo LTŽ pokrova fi 60 za težki promet </t>
  </si>
  <si>
    <t>01 14 007</t>
  </si>
  <si>
    <t>Dobava in polaganje meteorne kanalizacijske cevi PC fi 160mm komplet z izdelavo betonske posteljice iz betona MB10, vgradnjo pvc cevi ter polnim obbetoniranje z betonom MB30 ter finalno asfaltacijo - poravnavo z obst. asfaltno površino.</t>
  </si>
  <si>
    <t>01 14 008</t>
  </si>
  <si>
    <t>Hauraton RECYFIX NC 100 tip 01 kanaleta iz umetne mase PE-PP z LTŽ rešetko, rega 10 mm, raz. obr. E 600, pritrjeno z 8. vijaki v kanaleto, D/Š/V 1000/160/150 mm</t>
  </si>
  <si>
    <t>01 14 009</t>
  </si>
  <si>
    <t>Hauraton RECYFIX NC 100 tip 0105 kanaleta iz umetne mase PE-PP z LTŽ rešetko, rega 10 mm, raz. obr. E 600, pritrjeno z 8. vijaki v kanaleto, D/Š/V 500/160/150 mm</t>
  </si>
  <si>
    <t>01 14 010</t>
  </si>
  <si>
    <t>Hauraton RECYFIX NC 100 peskolov z vedrom iz umetne mase, z LTŽ rešetko, rega 10 mm, pritrjeno s 4. vijaki, raz. obr. E 600, D/Š/V 500/160/504 mm</t>
  </si>
  <si>
    <t>01 14</t>
  </si>
  <si>
    <t>SKUPAJ KANALIZACIJSKA DELA</t>
  </si>
  <si>
    <t>OSTALA DELA</t>
  </si>
  <si>
    <t>02 000</t>
  </si>
  <si>
    <t>Demontaža obstoječih žlebov, ločne (zgornje) obrobe  in vertikalnih odtokov komplet z odvozom na deponijo z vplačilom eokološke takse</t>
  </si>
  <si>
    <t>02 001</t>
  </si>
  <si>
    <t>Dobava materiala in vgradnja polkrožnih žlebov iz barvane pocinkane plčevine r.š. 55cm z notranjo kljuko</t>
  </si>
  <si>
    <t>02 002</t>
  </si>
  <si>
    <t>Dobava in vgradnja čelnih zaključkov z zgornjo obrobo iz barvane pocinkane pločevine r.š. 55cm. streha v radiju</t>
  </si>
  <si>
    <t>02 003</t>
  </si>
  <si>
    <t>Dobava in vgradnja odtočnih cevi iz barvane pocinkane pločevine fi 120mm. Montaža v obstoječ LTŽ odtok 3X 3,0 m</t>
  </si>
  <si>
    <t>02 004</t>
  </si>
  <si>
    <t>Dobava in vgradnja odtočnih cevi iz barvane pocinkane pločevine fi 80mm 2X 3,0 m</t>
  </si>
  <si>
    <t>02 005</t>
  </si>
  <si>
    <t>Strojno rezkanje talnih označb na asfaltni površini v notranjosti objekta (območje pred skaldiščem in arhivom)</t>
  </si>
  <si>
    <t>m2                 0.00</t>
  </si>
  <si>
    <t>02 006</t>
  </si>
  <si>
    <t>Dobava materiala in barvanje talnih označb na notranji asfaltni površini (območje pred skaldiščem in arhivom).</t>
  </si>
  <si>
    <t>SKUPAJ:02  OSTALA DELA</t>
  </si>
  <si>
    <t>Proizvajalec in tip ponujene opreme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</si>
</sst>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2" x14ac:knownFonts="1">
    <font>
      <sz val="11"/>
      <color theme="1"/>
      <name val="Calibri"/>
      <family val="2"/>
      <charset val="238"/>
      <scheme val="minor"/>
    </font>
    <font>
      <sz val="9"/>
      <color theme="1"/>
      <name val="Times New Roman"/>
      <family val="1"/>
      <charset val="238"/>
    </font>
    <font>
      <b/>
      <sz val="9"/>
      <color theme="1"/>
      <name val="Times New Roman"/>
      <family val="1"/>
      <charset val="238"/>
    </font>
    <font>
      <sz val="9"/>
      <name val="Times New Roman"/>
      <family val="1"/>
      <charset val="238"/>
    </font>
    <font>
      <u/>
      <sz val="9"/>
      <color theme="1"/>
      <name val="Times New Roman"/>
      <family val="1"/>
      <charset val="238"/>
    </font>
    <font>
      <b/>
      <sz val="11"/>
      <color theme="1"/>
      <name val="Times New Roman"/>
      <family val="1"/>
      <charset val="238"/>
    </font>
    <font>
      <b/>
      <sz val="8"/>
      <color theme="1"/>
      <name val="Arial"/>
      <family val="2"/>
      <charset val="238"/>
    </font>
    <font>
      <sz val="8"/>
      <name val="Calibri"/>
      <family val="2"/>
      <charset val="238"/>
      <scheme val="minor"/>
    </font>
    <font>
      <b/>
      <sz val="9"/>
      <name val="Times New Roman"/>
      <family val="1"/>
      <charset val="238"/>
    </font>
    <font>
      <sz val="11"/>
      <color theme="1"/>
      <name val="Times New Roman"/>
      <family val="1"/>
      <charset val="238"/>
    </font>
    <font>
      <b/>
      <sz val="12"/>
      <color theme="1"/>
      <name val="Times New Roman"/>
      <family val="1"/>
      <charset val="238"/>
    </font>
    <font>
      <b/>
      <u/>
      <sz val="10"/>
      <color rgb="FFFF0000"/>
      <name val="Arial"/>
      <family val="2"/>
      <charset val="23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48">
    <xf numFmtId="0" fontId="0" fillId="0" borderId="0" xfId="0"/>
    <xf numFmtId="0" fontId="11" fillId="0" borderId="0" xfId="0" applyFont="1" applyFill="1" applyAlignment="1" applyProtection="1"/>
    <xf numFmtId="4" fontId="1" fillId="0" borderId="0" xfId="0" applyNumberFormat="1" applyFont="1" applyAlignment="1" applyProtection="1">
      <alignment horizontal="right" vertical="center" wrapText="1"/>
      <protection locked="0"/>
    </xf>
    <xf numFmtId="0" fontId="0" fillId="0" borderId="0" xfId="0" applyProtection="1"/>
    <xf numFmtId="0" fontId="1" fillId="0" borderId="0" xfId="0" applyFont="1" applyAlignment="1" applyProtection="1">
      <alignment vertical="center" wrapText="1"/>
    </xf>
    <xf numFmtId="4" fontId="3" fillId="0" borderId="0" xfId="0" applyNumberFormat="1" applyFont="1" applyAlignment="1" applyProtection="1">
      <alignment horizontal="right" vertical="center" wrapText="1"/>
    </xf>
    <xf numFmtId="4" fontId="1" fillId="0" borderId="0" xfId="0" applyNumberFormat="1" applyFont="1" applyAlignment="1" applyProtection="1">
      <alignment horizontal="right" vertical="center" wrapText="1"/>
    </xf>
    <xf numFmtId="0" fontId="5" fillId="2" borderId="0" xfId="0" applyFont="1" applyFill="1" applyAlignment="1" applyProtection="1">
      <alignment vertical="center" wrapText="1"/>
    </xf>
    <xf numFmtId="0" fontId="2" fillId="0" borderId="0" xfId="0" applyFont="1" applyAlignment="1" applyProtection="1">
      <alignment vertical="center" wrapText="1"/>
    </xf>
    <xf numFmtId="4" fontId="8" fillId="0" borderId="0" xfId="0" applyNumberFormat="1" applyFont="1" applyAlignment="1" applyProtection="1">
      <alignment horizontal="right" vertical="center" wrapText="1"/>
    </xf>
    <xf numFmtId="4" fontId="2" fillId="0" borderId="0" xfId="0" applyNumberFormat="1" applyFont="1" applyAlignment="1" applyProtection="1">
      <alignment horizontal="right" vertical="center" wrapText="1"/>
    </xf>
    <xf numFmtId="0" fontId="1" fillId="0" borderId="0" xfId="0" applyFont="1" applyAlignment="1" applyProtection="1">
      <alignment vertical="center"/>
    </xf>
    <xf numFmtId="0" fontId="1" fillId="0" borderId="0" xfId="0" applyFont="1" applyBorder="1" applyAlignment="1" applyProtection="1">
      <alignment vertical="center" wrapText="1"/>
    </xf>
    <xf numFmtId="0" fontId="6" fillId="0" borderId="0" xfId="0" applyFont="1" applyAlignment="1" applyProtection="1">
      <alignment horizontal="left" vertical="center" wrapText="1" indent="3"/>
    </xf>
    <xf numFmtId="0" fontId="1" fillId="0" borderId="0" xfId="0" applyFont="1" applyAlignment="1" applyProtection="1">
      <alignment horizontal="left" vertical="center" wrapText="1" indent="3"/>
    </xf>
    <xf numFmtId="0" fontId="2" fillId="0" borderId="0" xfId="0" applyNumberFormat="1" applyFont="1" applyAlignment="1" applyProtection="1">
      <alignment horizontal="center" vertical="center" wrapText="1"/>
    </xf>
    <xf numFmtId="49" fontId="1" fillId="0" borderId="0" xfId="0" applyNumberFormat="1" applyFont="1" applyAlignment="1" applyProtection="1">
      <alignment horizontal="left" vertical="center" wrapText="1"/>
    </xf>
    <xf numFmtId="49" fontId="0" fillId="0" borderId="0" xfId="0" applyNumberFormat="1" applyAlignment="1" applyProtection="1">
      <alignment horizontal="left"/>
    </xf>
    <xf numFmtId="0" fontId="5" fillId="0" borderId="0" xfId="0" applyFont="1" applyAlignment="1" applyProtection="1">
      <alignment vertical="center" wrapText="1"/>
    </xf>
    <xf numFmtId="0" fontId="3" fillId="0" borderId="0" xfId="0" applyFont="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horizontal="right" vertical="center" wrapText="1"/>
    </xf>
    <xf numFmtId="0" fontId="2" fillId="2" borderId="0" xfId="0" applyFont="1" applyFill="1" applyAlignment="1" applyProtection="1">
      <alignment vertical="center" wrapText="1"/>
    </xf>
    <xf numFmtId="0" fontId="1" fillId="0" borderId="0" xfId="0" applyFont="1" applyAlignment="1" applyProtection="1">
      <alignment horizontal="right" vertical="center" wrapText="1"/>
    </xf>
    <xf numFmtId="44" fontId="2" fillId="0" borderId="0" xfId="0" applyNumberFormat="1" applyFont="1" applyAlignment="1" applyProtection="1">
      <alignment horizontal="right" vertical="center" wrapText="1"/>
    </xf>
    <xf numFmtId="44" fontId="1" fillId="2" borderId="0" xfId="0" applyNumberFormat="1" applyFont="1" applyFill="1" applyAlignment="1" applyProtection="1">
      <alignment horizontal="right" vertical="center" wrapText="1"/>
    </xf>
    <xf numFmtId="44" fontId="1" fillId="0" borderId="0" xfId="0" applyNumberFormat="1" applyFont="1" applyAlignment="1" applyProtection="1">
      <alignment horizontal="right" vertical="center" wrapText="1"/>
    </xf>
    <xf numFmtId="44" fontId="0" fillId="0" borderId="0" xfId="0" applyNumberFormat="1" applyProtection="1"/>
    <xf numFmtId="0" fontId="2" fillId="3" borderId="0" xfId="0" applyFont="1" applyFill="1" applyAlignment="1" applyProtection="1">
      <alignment vertical="center" wrapText="1"/>
    </xf>
    <xf numFmtId="44" fontId="2" fillId="3" borderId="0" xfId="0" applyNumberFormat="1" applyFont="1" applyFill="1" applyAlignment="1" applyProtection="1">
      <alignment horizontal="right" vertical="center" wrapText="1"/>
    </xf>
    <xf numFmtId="0" fontId="2" fillId="4" borderId="0" xfId="0" applyFont="1" applyFill="1" applyAlignment="1" applyProtection="1">
      <alignment vertical="center" wrapText="1"/>
    </xf>
    <xf numFmtId="44" fontId="1" fillId="4" borderId="0" xfId="0" applyNumberFormat="1" applyFont="1" applyFill="1" applyAlignment="1" applyProtection="1">
      <alignment horizontal="right" vertical="center" wrapText="1"/>
    </xf>
    <xf numFmtId="0" fontId="2" fillId="5" borderId="0" xfId="0" applyFont="1" applyFill="1" applyAlignment="1" applyProtection="1">
      <alignment vertical="center" wrapText="1"/>
    </xf>
    <xf numFmtId="44" fontId="2" fillId="5" borderId="0" xfId="0" applyNumberFormat="1" applyFont="1" applyFill="1" applyAlignment="1" applyProtection="1">
      <alignment horizontal="right" vertical="center" wrapText="1"/>
    </xf>
    <xf numFmtId="44" fontId="1" fillId="5" borderId="0" xfId="0" applyNumberFormat="1" applyFont="1" applyFill="1" applyAlignment="1" applyProtection="1">
      <alignment horizontal="right" vertical="center" wrapText="1"/>
    </xf>
    <xf numFmtId="4" fontId="3" fillId="0" borderId="0" xfId="0" applyNumberFormat="1" applyFont="1" applyProtection="1"/>
    <xf numFmtId="4" fontId="1" fillId="0" borderId="0" xfId="0" applyNumberFormat="1" applyFont="1" applyProtection="1"/>
    <xf numFmtId="4" fontId="1" fillId="0" borderId="0" xfId="0" applyNumberFormat="1" applyFont="1" applyProtection="1">
      <protection locked="0"/>
    </xf>
    <xf numFmtId="0" fontId="9" fillId="0" borderId="0" xfId="0" applyFont="1" applyAlignment="1" applyProtection="1">
      <alignment horizontal="center" vertical="center" wrapText="1"/>
    </xf>
    <xf numFmtId="0" fontId="1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1"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0" fillId="0" borderId="0" xfId="0" applyProtection="1">
      <protection locked="0"/>
    </xf>
    <xf numFmtId="0" fontId="1" fillId="0" borderId="0" xfId="0" applyFont="1" applyBorder="1" applyAlignment="1" applyProtection="1">
      <alignment vertical="center" wrapText="1"/>
      <protection locked="0"/>
    </xf>
    <xf numFmtId="0" fontId="6" fillId="0" borderId="0" xfId="0" applyFont="1" applyAlignment="1" applyProtection="1">
      <alignment horizontal="left" vertical="center" wrapText="1" indent="3"/>
      <protection locked="0"/>
    </xf>
    <xf numFmtId="0" fontId="1" fillId="0" borderId="0" xfId="0" applyFont="1" applyAlignment="1" applyProtection="1">
      <alignment horizontal="left" vertical="center" wrapText="1" indent="3"/>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lektroprimorska.sharepoint.com/sites/komisijajn/Shared%20Documents/2021/4.%20Servisni%20prostori%20DE%20Koper%20-%20gr.%20dela%202.%20faza/3-PZR%202.%20FAZA-POPIS%20HALA%20EP%20KOP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lektroprimorska.sharepoint.com/sites/komisijajn/Shared%20Documents/2021/4.%20Servisni%20prostori%20DE%20Koper%20-%20gr.%20dela%202.%20faza/E_20.09.28_171204-400-2faza_PZI_CE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FAZA"/>
    </sheetNames>
    <sheetDataSet>
      <sheetData sheetId="0">
        <row r="11">
          <cell r="F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51"/>
      <sheetName val="M52"/>
      <sheetName val="2F_101"/>
      <sheetName val="1F-201"/>
      <sheetName val="2F_202"/>
      <sheetName val="2F_203"/>
      <sheetName val="2F_204"/>
      <sheetName val="2F_205"/>
      <sheetName val="2F_301"/>
      <sheetName val="2F_401"/>
      <sheetName val="2F_402"/>
      <sheetName val="2F_403"/>
    </sheetNames>
    <sheetDataSet>
      <sheetData sheetId="0" refreshError="1"/>
      <sheetData sheetId="1">
        <row r="31">
          <cell r="D3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72"/>
  <sheetViews>
    <sheetView topLeftCell="A4" workbookViewId="0">
      <selection activeCell="E14" sqref="E14"/>
    </sheetView>
  </sheetViews>
  <sheetFormatPr defaultColWidth="9.109375" defaultRowHeight="14.4" x14ac:dyDescent="0.3"/>
  <cols>
    <col min="1" max="2" width="9.109375" style="3"/>
    <col min="3" max="3" width="38.6640625" style="3" customWidth="1"/>
    <col min="4" max="4" width="27.33203125" style="27" customWidth="1"/>
    <col min="5" max="16384" width="9.109375" style="3"/>
  </cols>
  <sheetData>
    <row r="2" spans="2:6" ht="41.25" customHeight="1" x14ac:dyDescent="0.3">
      <c r="C2" s="38" t="s">
        <v>0</v>
      </c>
      <c r="D2" s="38"/>
    </row>
    <row r="4" spans="2:6" x14ac:dyDescent="0.3">
      <c r="C4" s="39" t="s">
        <v>1</v>
      </c>
      <c r="D4" s="40"/>
    </row>
    <row r="5" spans="2:6" x14ac:dyDescent="0.3">
      <c r="B5" s="8"/>
      <c r="C5" s="40" t="s">
        <v>2</v>
      </c>
      <c r="D5" s="40"/>
      <c r="E5" s="21"/>
      <c r="F5" s="21"/>
    </row>
    <row r="6" spans="2:6" x14ac:dyDescent="0.3">
      <c r="B6" s="8"/>
      <c r="C6" s="8"/>
      <c r="D6" s="24"/>
      <c r="E6" s="21"/>
      <c r="F6" s="21"/>
    </row>
    <row r="7" spans="2:6" x14ac:dyDescent="0.3">
      <c r="C7" s="22" t="s">
        <v>3</v>
      </c>
      <c r="D7" s="25"/>
      <c r="E7" s="23"/>
      <c r="F7" s="23"/>
    </row>
    <row r="8" spans="2:6" x14ac:dyDescent="0.3">
      <c r="B8" s="4">
        <v>1</v>
      </c>
      <c r="C8" s="8" t="s">
        <v>4</v>
      </c>
      <c r="D8" s="24">
        <f>+'POPIS DEL S PREDIZMERAMI'!G59</f>
        <v>0</v>
      </c>
      <c r="E8" s="21"/>
      <c r="F8" s="21" t="s">
        <v>5</v>
      </c>
    </row>
    <row r="9" spans="2:6" x14ac:dyDescent="0.3">
      <c r="B9" s="4"/>
      <c r="C9" s="8" t="s">
        <v>6</v>
      </c>
      <c r="D9" s="24">
        <f>+'POPIS DEL S PREDIZMERAMI'!G78</f>
        <v>0</v>
      </c>
      <c r="E9" s="21"/>
      <c r="F9" s="21" t="s">
        <v>5</v>
      </c>
    </row>
    <row r="10" spans="2:6" x14ac:dyDescent="0.3">
      <c r="B10" s="4"/>
      <c r="C10" s="8" t="s">
        <v>7</v>
      </c>
      <c r="D10" s="24">
        <f>+'POPIS DEL S PREDIZMERAMI'!G119</f>
        <v>0</v>
      </c>
      <c r="E10" s="21"/>
      <c r="F10" s="21" t="s">
        <v>5</v>
      </c>
    </row>
    <row r="11" spans="2:6" x14ac:dyDescent="0.3">
      <c r="B11" s="4"/>
      <c r="C11" s="8" t="s">
        <v>8</v>
      </c>
      <c r="D11" s="24">
        <f>+'POPIS DEL S PREDIZMERAMI'!G148</f>
        <v>0</v>
      </c>
      <c r="E11" s="21"/>
      <c r="F11" s="21" t="s">
        <v>5</v>
      </c>
    </row>
    <row r="12" spans="2:6" x14ac:dyDescent="0.3">
      <c r="B12" s="4"/>
      <c r="C12" s="8" t="s">
        <v>9</v>
      </c>
      <c r="D12" s="24">
        <f>+'POPIS DEL S PREDIZMERAMI'!G192</f>
        <v>0</v>
      </c>
      <c r="E12" s="21"/>
      <c r="F12" s="21" t="s">
        <v>5</v>
      </c>
    </row>
    <row r="13" spans="2:6" x14ac:dyDescent="0.3">
      <c r="B13" s="4"/>
      <c r="C13" s="8" t="s">
        <v>10</v>
      </c>
      <c r="D13" s="24">
        <f>+'POPIS DEL S PREDIZMERAMI'!G206</f>
        <v>0</v>
      </c>
      <c r="E13" s="21"/>
      <c r="F13" s="21" t="s">
        <v>5</v>
      </c>
    </row>
    <row r="14" spans="2:6" x14ac:dyDescent="0.3">
      <c r="B14" s="4"/>
      <c r="C14" s="8" t="s">
        <v>11</v>
      </c>
      <c r="D14" s="24">
        <f>+'POPIS DEL S PREDIZMERAMI'!G217</f>
        <v>0</v>
      </c>
      <c r="E14" s="21"/>
      <c r="F14" s="21" t="s">
        <v>5</v>
      </c>
    </row>
    <row r="15" spans="2:6" x14ac:dyDescent="0.3">
      <c r="B15" s="4"/>
      <c r="C15" s="8" t="s">
        <v>12</v>
      </c>
      <c r="D15" s="24">
        <f>+'POPIS DEL S PREDIZMERAMI'!G228</f>
        <v>0</v>
      </c>
      <c r="E15" s="21"/>
      <c r="F15" s="21" t="s">
        <v>5</v>
      </c>
    </row>
    <row r="16" spans="2:6" x14ac:dyDescent="0.3">
      <c r="B16" s="4"/>
      <c r="C16" s="8" t="s">
        <v>13</v>
      </c>
      <c r="D16" s="24">
        <f>+'POPIS DEL S PREDIZMERAMI'!G245</f>
        <v>0</v>
      </c>
      <c r="E16" s="21"/>
      <c r="F16" s="21" t="s">
        <v>5</v>
      </c>
    </row>
    <row r="17" spans="2:6" x14ac:dyDescent="0.3">
      <c r="B17" s="4"/>
      <c r="C17" s="8" t="s">
        <v>14</v>
      </c>
      <c r="D17" s="24">
        <f>+'POPIS DEL S PREDIZMERAMI'!G254</f>
        <v>0</v>
      </c>
      <c r="E17" s="21"/>
      <c r="F17" s="21" t="s">
        <v>5</v>
      </c>
    </row>
    <row r="18" spans="2:6" x14ac:dyDescent="0.3">
      <c r="B18" s="4"/>
      <c r="C18" s="8" t="s">
        <v>15</v>
      </c>
      <c r="D18" s="24">
        <f>+'POPIS DEL S PREDIZMERAMI'!G262</f>
        <v>0</v>
      </c>
      <c r="E18" s="21"/>
      <c r="F18" s="21" t="s">
        <v>5</v>
      </c>
    </row>
    <row r="19" spans="2:6" x14ac:dyDescent="0.3">
      <c r="B19" s="4"/>
      <c r="C19" s="8" t="s">
        <v>16</v>
      </c>
      <c r="D19" s="24">
        <f>+'POPIS DEL S PREDIZMERAMI'!G273</f>
        <v>0</v>
      </c>
      <c r="E19" s="21"/>
      <c r="F19" s="21" t="s">
        <v>5</v>
      </c>
    </row>
    <row r="20" spans="2:6" x14ac:dyDescent="0.3">
      <c r="B20" s="4"/>
      <c r="C20" s="8" t="s">
        <v>17</v>
      </c>
      <c r="D20" s="24">
        <f>+'POPIS DEL S PREDIZMERAMI'!G310</f>
        <v>0</v>
      </c>
      <c r="E20" s="21"/>
      <c r="F20" s="21" t="s">
        <v>5</v>
      </c>
    </row>
    <row r="21" spans="2:6" x14ac:dyDescent="0.3">
      <c r="B21" s="4"/>
      <c r="C21" s="8" t="s">
        <v>18</v>
      </c>
      <c r="D21" s="24">
        <f>+'POPIS DEL S PREDIZMERAMI'!G382</f>
        <v>0</v>
      </c>
      <c r="E21" s="21"/>
      <c r="F21" s="21" t="s">
        <v>5</v>
      </c>
    </row>
    <row r="22" spans="2:6" x14ac:dyDescent="0.3">
      <c r="B22" s="4"/>
      <c r="C22" s="8" t="s">
        <v>19</v>
      </c>
      <c r="D22" s="24">
        <f>+'POPIS DEL S PREDIZMERAMI'!G418</f>
        <v>0</v>
      </c>
      <c r="E22" s="21"/>
      <c r="F22" s="21" t="s">
        <v>5</v>
      </c>
    </row>
    <row r="23" spans="2:6" x14ac:dyDescent="0.3">
      <c r="B23" s="4"/>
      <c r="C23" s="28" t="s">
        <v>20</v>
      </c>
      <c r="D23" s="29">
        <f>+SUM(D8:D22)</f>
        <v>0</v>
      </c>
      <c r="E23" s="21"/>
      <c r="F23" s="21" t="s">
        <v>5</v>
      </c>
    </row>
    <row r="24" spans="2:6" x14ac:dyDescent="0.3">
      <c r="B24" s="4"/>
      <c r="C24" s="8"/>
      <c r="D24" s="24"/>
      <c r="E24" s="21"/>
      <c r="F24" s="21"/>
    </row>
    <row r="25" spans="2:6" x14ac:dyDescent="0.3">
      <c r="B25" s="4"/>
      <c r="C25" s="28" t="s">
        <v>21</v>
      </c>
      <c r="D25" s="29">
        <f>+'POPIS DEL S PREDIZMERAMI'!G443</f>
        <v>0</v>
      </c>
      <c r="E25" s="21"/>
      <c r="F25" s="21" t="s">
        <v>5</v>
      </c>
    </row>
    <row r="27" spans="2:6" x14ac:dyDescent="0.3">
      <c r="B27" s="4"/>
      <c r="C27" s="32" t="s">
        <v>22</v>
      </c>
      <c r="D27" s="33">
        <f>+D25+D23</f>
        <v>0</v>
      </c>
      <c r="E27" s="21"/>
      <c r="F27" s="21" t="s">
        <v>5</v>
      </c>
    </row>
    <row r="29" spans="2:6" ht="22.8" x14ac:dyDescent="0.3">
      <c r="B29" s="4">
        <v>3</v>
      </c>
      <c r="C29" s="32" t="s">
        <v>23</v>
      </c>
      <c r="D29" s="33">
        <f>+'[1]2. FAZA'!$F$11</f>
        <v>0</v>
      </c>
      <c r="E29" s="21"/>
      <c r="F29" s="21"/>
    </row>
    <row r="30" spans="2:6" x14ac:dyDescent="0.3">
      <c r="B30" s="4">
        <v>4</v>
      </c>
      <c r="C30" s="32" t="s">
        <v>24</v>
      </c>
      <c r="D30" s="34">
        <f>+[2]M52!$D$31</f>
        <v>0</v>
      </c>
      <c r="E30" s="23"/>
      <c r="F30" s="23"/>
    </row>
    <row r="31" spans="2:6" x14ac:dyDescent="0.3">
      <c r="B31" s="4"/>
      <c r="C31" s="8"/>
      <c r="D31" s="26"/>
      <c r="E31" s="23"/>
      <c r="F31" s="23"/>
    </row>
    <row r="32" spans="2:6" x14ac:dyDescent="0.3">
      <c r="B32" s="4"/>
      <c r="C32" s="30" t="s">
        <v>25</v>
      </c>
      <c r="D32" s="31">
        <f>+D27+D29+D30</f>
        <v>0</v>
      </c>
      <c r="E32" s="23"/>
      <c r="F32" s="23"/>
    </row>
    <row r="33" spans="2:6" x14ac:dyDescent="0.3">
      <c r="B33" s="4"/>
      <c r="C33" s="8" t="s">
        <v>26</v>
      </c>
      <c r="D33" s="24">
        <f>+D32*0.22</f>
        <v>0</v>
      </c>
      <c r="E33" s="21"/>
      <c r="F33" s="21" t="s">
        <v>27</v>
      </c>
    </row>
    <row r="34" spans="2:6" x14ac:dyDescent="0.3">
      <c r="B34" s="8"/>
      <c r="C34" s="8" t="s">
        <v>28</v>
      </c>
      <c r="D34" s="24">
        <f>+D32+D33</f>
        <v>0</v>
      </c>
      <c r="E34" s="21"/>
      <c r="F34" s="21" t="s">
        <v>27</v>
      </c>
    </row>
    <row r="40" spans="2:6" x14ac:dyDescent="0.3">
      <c r="B40" s="4"/>
      <c r="C40" s="4"/>
      <c r="D40" s="26"/>
      <c r="E40" s="23"/>
      <c r="F40" s="23"/>
    </row>
    <row r="41" spans="2:6" x14ac:dyDescent="0.3">
      <c r="B41" s="4"/>
      <c r="C41" s="4"/>
      <c r="D41" s="26"/>
      <c r="E41" s="23"/>
      <c r="F41" s="23"/>
    </row>
    <row r="42" spans="2:6" x14ac:dyDescent="0.3">
      <c r="B42" s="4"/>
      <c r="C42" s="8"/>
      <c r="D42" s="26"/>
      <c r="E42" s="23"/>
      <c r="F42" s="23"/>
    </row>
    <row r="43" spans="2:6" x14ac:dyDescent="0.3">
      <c r="B43" s="4"/>
      <c r="C43" s="8"/>
      <c r="D43" s="24"/>
      <c r="E43" s="21"/>
      <c r="F43" s="21"/>
    </row>
    <row r="44" spans="2:6" x14ac:dyDescent="0.3">
      <c r="B44" s="4"/>
      <c r="C44" s="8"/>
      <c r="D44" s="24"/>
      <c r="E44" s="21"/>
      <c r="F44" s="21"/>
    </row>
    <row r="45" spans="2:6" x14ac:dyDescent="0.3">
      <c r="B45" s="4"/>
      <c r="C45" s="8"/>
      <c r="D45" s="24"/>
      <c r="E45" s="21"/>
      <c r="F45" s="21"/>
    </row>
    <row r="46" spans="2:6" x14ac:dyDescent="0.3">
      <c r="B46" s="4"/>
      <c r="C46" s="8"/>
      <c r="D46" s="24"/>
      <c r="E46" s="21"/>
      <c r="F46" s="21"/>
    </row>
    <row r="47" spans="2:6" x14ac:dyDescent="0.3">
      <c r="B47" s="4"/>
      <c r="C47" s="8"/>
      <c r="D47" s="24"/>
      <c r="E47" s="21"/>
      <c r="F47" s="21"/>
    </row>
    <row r="48" spans="2:6" x14ac:dyDescent="0.3">
      <c r="B48" s="4"/>
      <c r="C48" s="8"/>
      <c r="D48" s="24"/>
      <c r="E48" s="21"/>
      <c r="F48" s="21"/>
    </row>
    <row r="49" spans="2:6" x14ac:dyDescent="0.3">
      <c r="B49" s="4"/>
      <c r="C49" s="8"/>
      <c r="D49" s="24"/>
      <c r="E49" s="21"/>
      <c r="F49" s="21"/>
    </row>
    <row r="50" spans="2:6" x14ac:dyDescent="0.3">
      <c r="B50" s="4"/>
      <c r="C50" s="8"/>
      <c r="D50" s="24"/>
      <c r="E50" s="21"/>
      <c r="F50" s="21"/>
    </row>
    <row r="51" spans="2:6" x14ac:dyDescent="0.3">
      <c r="B51" s="4"/>
      <c r="C51" s="8"/>
      <c r="D51" s="24"/>
      <c r="E51" s="21"/>
      <c r="F51" s="21"/>
    </row>
    <row r="52" spans="2:6" x14ac:dyDescent="0.3">
      <c r="B52" s="4"/>
      <c r="C52" s="8"/>
      <c r="D52" s="24"/>
      <c r="E52" s="21"/>
      <c r="F52" s="21"/>
    </row>
    <row r="53" spans="2:6" x14ac:dyDescent="0.3">
      <c r="B53" s="4"/>
      <c r="C53" s="8"/>
      <c r="D53" s="24"/>
      <c r="E53" s="21"/>
      <c r="F53" s="21"/>
    </row>
    <row r="54" spans="2:6" x14ac:dyDescent="0.3">
      <c r="B54" s="4"/>
      <c r="C54" s="8"/>
      <c r="D54" s="24"/>
      <c r="E54" s="21"/>
      <c r="F54" s="21"/>
    </row>
    <row r="55" spans="2:6" x14ac:dyDescent="0.3">
      <c r="B55" s="4"/>
      <c r="C55" s="8"/>
      <c r="D55" s="24"/>
      <c r="E55" s="21"/>
      <c r="F55" s="21"/>
    </row>
    <row r="56" spans="2:6" x14ac:dyDescent="0.3">
      <c r="B56" s="4"/>
      <c r="C56" s="8"/>
      <c r="D56" s="24"/>
      <c r="E56" s="21"/>
      <c r="F56" s="21"/>
    </row>
    <row r="57" spans="2:6" x14ac:dyDescent="0.3">
      <c r="B57" s="4"/>
      <c r="C57" s="8"/>
      <c r="D57" s="24"/>
      <c r="E57" s="21"/>
      <c r="F57" s="21"/>
    </row>
    <row r="58" spans="2:6" x14ac:dyDescent="0.3">
      <c r="B58" s="4"/>
      <c r="C58" s="8"/>
      <c r="D58" s="24"/>
      <c r="E58" s="21"/>
      <c r="F58" s="21"/>
    </row>
    <row r="59" spans="2:6" x14ac:dyDescent="0.3">
      <c r="B59" s="4"/>
      <c r="C59" s="4"/>
      <c r="D59" s="26"/>
      <c r="E59" s="23"/>
      <c r="F59" s="23"/>
    </row>
    <row r="70" spans="2:6" x14ac:dyDescent="0.3">
      <c r="B70" s="8"/>
      <c r="C70" s="8" t="s">
        <v>5</v>
      </c>
      <c r="D70" s="24"/>
      <c r="E70" s="21"/>
      <c r="F70" s="21"/>
    </row>
    <row r="71" spans="2:6" x14ac:dyDescent="0.3">
      <c r="B71" s="8" t="s">
        <v>5</v>
      </c>
      <c r="C71" s="8"/>
      <c r="D71" s="24"/>
      <c r="E71" s="21"/>
      <c r="F71" s="21"/>
    </row>
    <row r="72" spans="2:6" x14ac:dyDescent="0.3">
      <c r="B72" s="20"/>
    </row>
  </sheetData>
  <sheetProtection algorithmName="SHA-512" hashValue="PESm37+iofrKWAFzqh0ZJa5Wv4cngKaXGyNdZTDvddusxsxhtRTOFJL196F/yH2K+6HDoyTWCj/aXyxbvemEUQ==" saltValue="NqKhO2bkeuC5MuD0JtJnZw==" spinCount="100000" sheet="1" objects="1" scenarios="1" selectLockedCells="1"/>
  <mergeCells count="3">
    <mergeCell ref="C2:D2"/>
    <mergeCell ref="C4:D4"/>
    <mergeCell ref="C5:D5"/>
  </mergeCells>
  <pageMargins left="0.7" right="0.7" top="0.75" bottom="0.75" header="0.3" footer="0.3"/>
  <pageSetup paperSize="9"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323"/>
  <sheetViews>
    <sheetView tabSelected="1" showWhiteSpace="0" zoomScale="55" zoomScaleNormal="55" zoomScalePageLayoutView="130" workbookViewId="0">
      <selection activeCell="D127" sqref="D127"/>
    </sheetView>
  </sheetViews>
  <sheetFormatPr defaultColWidth="9.109375" defaultRowHeight="14.4" x14ac:dyDescent="0.3"/>
  <cols>
    <col min="1" max="2" width="9.109375" style="3"/>
    <col min="3" max="3" width="36.33203125" style="3" customWidth="1"/>
    <col min="4" max="4" width="17.33203125" style="3" customWidth="1"/>
    <col min="5" max="5" width="9.109375" style="35"/>
    <col min="6" max="7" width="9.109375" style="36"/>
    <col min="8" max="16384" width="9.109375" style="3"/>
  </cols>
  <sheetData>
    <row r="2" spans="2:8" ht="35.25" customHeight="1" x14ac:dyDescent="0.3">
      <c r="B2" s="41" t="s">
        <v>29</v>
      </c>
      <c r="C2" s="41"/>
      <c r="D2" s="41"/>
      <c r="E2" s="41"/>
      <c r="F2" s="41"/>
      <c r="G2" s="41"/>
    </row>
    <row r="3" spans="2:8" x14ac:dyDescent="0.3">
      <c r="B3" s="4"/>
      <c r="C3" s="4"/>
      <c r="D3" s="4"/>
      <c r="E3" s="5"/>
      <c r="F3" s="6"/>
      <c r="G3" s="6"/>
    </row>
    <row r="4" spans="2:8" x14ac:dyDescent="0.3">
      <c r="B4" s="4"/>
      <c r="C4" s="7" t="s">
        <v>30</v>
      </c>
      <c r="D4" s="5"/>
      <c r="E4" s="5"/>
      <c r="F4" s="6"/>
      <c r="G4" s="6"/>
    </row>
    <row r="5" spans="2:8" ht="29.4" customHeight="1" x14ac:dyDescent="0.3">
      <c r="B5" s="4"/>
      <c r="C5" s="4"/>
      <c r="D5" s="42" t="s">
        <v>328</v>
      </c>
      <c r="E5" s="5"/>
      <c r="F5" s="6"/>
      <c r="G5" s="6"/>
    </row>
    <row r="6" spans="2:8" x14ac:dyDescent="0.3">
      <c r="B6" s="4" t="s">
        <v>31</v>
      </c>
      <c r="C6" s="8" t="s">
        <v>32</v>
      </c>
      <c r="D6" s="43"/>
      <c r="E6" s="5"/>
      <c r="F6" s="6"/>
      <c r="G6" s="6"/>
    </row>
    <row r="7" spans="2:8" ht="84" x14ac:dyDescent="0.3">
      <c r="B7" s="4" t="s">
        <v>33</v>
      </c>
      <c r="C7" s="4" t="s">
        <v>34</v>
      </c>
      <c r="D7" s="42"/>
      <c r="E7" s="5"/>
      <c r="F7" s="6"/>
      <c r="G7" s="6"/>
    </row>
    <row r="8" spans="2:8" x14ac:dyDescent="0.3">
      <c r="B8" s="4"/>
      <c r="C8" s="4"/>
      <c r="D8" s="42"/>
      <c r="E8" s="5"/>
      <c r="F8" s="6"/>
      <c r="G8" s="6"/>
    </row>
    <row r="9" spans="2:8" x14ac:dyDescent="0.3">
      <c r="B9" s="4" t="s">
        <v>5</v>
      </c>
      <c r="C9" s="4"/>
      <c r="D9" s="42"/>
      <c r="E9" s="5"/>
      <c r="F9" s="6"/>
      <c r="G9" s="6"/>
    </row>
    <row r="10" spans="2:8" ht="48" x14ac:dyDescent="0.3">
      <c r="B10" s="4" t="s">
        <v>35</v>
      </c>
      <c r="C10" s="4" t="s">
        <v>36</v>
      </c>
      <c r="D10" s="42"/>
      <c r="E10" s="5"/>
      <c r="F10" s="6"/>
      <c r="G10" s="6"/>
    </row>
    <row r="11" spans="2:8" x14ac:dyDescent="0.3">
      <c r="B11" s="4"/>
      <c r="C11" s="4" t="s">
        <v>37</v>
      </c>
      <c r="D11" s="42"/>
      <c r="E11" s="5">
        <v>14</v>
      </c>
      <c r="F11" s="2"/>
      <c r="G11" s="6">
        <f>+E11*F11</f>
        <v>0</v>
      </c>
      <c r="H11" s="1" t="str">
        <f>IF(F11="","VNESI CENO NA ENOTO!","")</f>
        <v>VNESI CENO NA ENOTO!</v>
      </c>
    </row>
    <row r="12" spans="2:8" x14ac:dyDescent="0.3">
      <c r="B12" s="4" t="s">
        <v>5</v>
      </c>
      <c r="C12" s="4"/>
      <c r="D12" s="42"/>
      <c r="E12" s="5"/>
      <c r="F12" s="6"/>
      <c r="G12" s="6"/>
    </row>
    <row r="13" spans="2:8" ht="48" x14ac:dyDescent="0.3">
      <c r="B13" s="4" t="s">
        <v>38</v>
      </c>
      <c r="C13" s="4" t="s">
        <v>39</v>
      </c>
      <c r="D13" s="42"/>
      <c r="E13" s="5"/>
      <c r="F13" s="6"/>
      <c r="G13" s="6"/>
    </row>
    <row r="14" spans="2:8" x14ac:dyDescent="0.3">
      <c r="B14" s="4"/>
      <c r="C14" s="4" t="s">
        <v>40</v>
      </c>
      <c r="D14" s="42"/>
      <c r="E14" s="5">
        <v>51</v>
      </c>
      <c r="F14" s="2"/>
      <c r="G14" s="6">
        <f>+E14*F14</f>
        <v>0</v>
      </c>
      <c r="H14" s="1" t="str">
        <f>IF(F14="","VNESI CENO NA ENOTO!","")</f>
        <v>VNESI CENO NA ENOTO!</v>
      </c>
    </row>
    <row r="15" spans="2:8" x14ac:dyDescent="0.3">
      <c r="D15" s="44"/>
    </row>
    <row r="16" spans="2:8" ht="60" x14ac:dyDescent="0.3">
      <c r="B16" s="4" t="s">
        <v>41</v>
      </c>
      <c r="C16" s="4" t="s">
        <v>42</v>
      </c>
      <c r="D16" s="42"/>
    </row>
    <row r="17" spans="2:8" x14ac:dyDescent="0.3">
      <c r="B17" s="4" t="s">
        <v>5</v>
      </c>
      <c r="C17" s="4" t="s">
        <v>37</v>
      </c>
      <c r="D17" s="42"/>
      <c r="E17" s="5">
        <v>1</v>
      </c>
      <c r="F17" s="2"/>
      <c r="G17" s="6">
        <f>+E17*F17</f>
        <v>0</v>
      </c>
      <c r="H17" s="1" t="str">
        <f>IF(F17="","VNESI CENO NA ENOTO!","")</f>
        <v>VNESI CENO NA ENOTO!</v>
      </c>
    </row>
    <row r="18" spans="2:8" x14ac:dyDescent="0.3">
      <c r="D18" s="44"/>
    </row>
    <row r="19" spans="2:8" ht="60" x14ac:dyDescent="0.3">
      <c r="B19" s="4" t="s">
        <v>43</v>
      </c>
      <c r="C19" s="4" t="s">
        <v>44</v>
      </c>
      <c r="D19" s="42"/>
    </row>
    <row r="20" spans="2:8" x14ac:dyDescent="0.3">
      <c r="B20" s="4" t="s">
        <v>5</v>
      </c>
      <c r="C20" s="4" t="s">
        <v>37</v>
      </c>
      <c r="D20" s="42"/>
      <c r="E20" s="5">
        <v>1</v>
      </c>
      <c r="F20" s="37"/>
      <c r="G20" s="6">
        <f>+E20*F20</f>
        <v>0</v>
      </c>
      <c r="H20" s="1" t="str">
        <f>IF(F20="","VNESI CENO NA ENOTO!","")</f>
        <v>VNESI CENO NA ENOTO!</v>
      </c>
    </row>
    <row r="21" spans="2:8" x14ac:dyDescent="0.3">
      <c r="D21" s="44"/>
    </row>
    <row r="22" spans="2:8" ht="60" x14ac:dyDescent="0.3">
      <c r="B22" s="4" t="s">
        <v>45</v>
      </c>
      <c r="C22" s="4" t="s">
        <v>46</v>
      </c>
      <c r="D22" s="42"/>
      <c r="E22" s="5"/>
      <c r="F22" s="6"/>
      <c r="G22" s="6"/>
    </row>
    <row r="23" spans="2:8" x14ac:dyDescent="0.3">
      <c r="B23" s="4"/>
      <c r="C23" s="4" t="s">
        <v>40</v>
      </c>
      <c r="D23" s="42"/>
      <c r="E23" s="5">
        <v>30.8</v>
      </c>
      <c r="F23" s="2"/>
      <c r="G23" s="6">
        <f>+E23*F23</f>
        <v>0</v>
      </c>
      <c r="H23" s="1" t="str">
        <f>IF(F23="","VNESI CENO NA ENOTO!","")</f>
        <v>VNESI CENO NA ENOTO!</v>
      </c>
    </row>
    <row r="24" spans="2:8" x14ac:dyDescent="0.3">
      <c r="D24" s="44"/>
    </row>
    <row r="25" spans="2:8" x14ac:dyDescent="0.3">
      <c r="B25" s="4" t="s">
        <v>5</v>
      </c>
      <c r="C25" s="4"/>
      <c r="D25" s="42"/>
      <c r="E25" s="5"/>
      <c r="F25" s="6"/>
      <c r="G25" s="6"/>
    </row>
    <row r="26" spans="2:8" ht="36" x14ac:dyDescent="0.3">
      <c r="B26" s="4" t="s">
        <v>47</v>
      </c>
      <c r="C26" s="4" t="s">
        <v>48</v>
      </c>
      <c r="D26" s="42"/>
      <c r="E26" s="5"/>
      <c r="F26" s="6"/>
      <c r="G26" s="6"/>
    </row>
    <row r="27" spans="2:8" x14ac:dyDescent="0.3">
      <c r="B27" s="4"/>
      <c r="C27" s="4" t="s">
        <v>49</v>
      </c>
      <c r="D27" s="42"/>
      <c r="E27" s="5">
        <v>43</v>
      </c>
      <c r="F27" s="2"/>
      <c r="G27" s="6">
        <f>+E27*F27</f>
        <v>0</v>
      </c>
      <c r="H27" s="1" t="str">
        <f>IF(F27="","VNESI CENO NA ENOTO!","")</f>
        <v>VNESI CENO NA ENOTO!</v>
      </c>
    </row>
    <row r="28" spans="2:8" x14ac:dyDescent="0.3">
      <c r="B28" s="4" t="s">
        <v>5</v>
      </c>
      <c r="C28" s="4"/>
      <c r="D28" s="42"/>
      <c r="E28" s="5"/>
      <c r="F28" s="6"/>
      <c r="G28" s="6"/>
    </row>
    <row r="29" spans="2:8" ht="36" x14ac:dyDescent="0.3">
      <c r="B29" s="4" t="s">
        <v>50</v>
      </c>
      <c r="C29" s="4" t="s">
        <v>51</v>
      </c>
      <c r="D29" s="42"/>
      <c r="E29" s="5"/>
      <c r="F29" s="6"/>
      <c r="G29" s="6"/>
    </row>
    <row r="30" spans="2:8" x14ac:dyDescent="0.3">
      <c r="B30" s="4"/>
      <c r="C30" s="4" t="s">
        <v>49</v>
      </c>
      <c r="D30" s="42"/>
      <c r="E30" s="5">
        <v>250</v>
      </c>
      <c r="F30" s="2"/>
      <c r="G30" s="6">
        <f>+E30*F30</f>
        <v>0</v>
      </c>
      <c r="H30" s="1" t="str">
        <f>IF(F30="","VNESI CENO NA ENOTO!","")</f>
        <v>VNESI CENO NA ENOTO!</v>
      </c>
    </row>
    <row r="31" spans="2:8" x14ac:dyDescent="0.3">
      <c r="B31" s="4" t="s">
        <v>5</v>
      </c>
      <c r="C31" s="4"/>
      <c r="D31" s="42"/>
      <c r="E31" s="5"/>
      <c r="F31" s="6"/>
      <c r="G31" s="6"/>
    </row>
    <row r="32" spans="2:8" ht="60" x14ac:dyDescent="0.3">
      <c r="B32" s="4" t="s">
        <v>52</v>
      </c>
      <c r="C32" s="4" t="s">
        <v>53</v>
      </c>
      <c r="D32" s="42"/>
      <c r="E32" s="5"/>
      <c r="F32" s="6"/>
      <c r="G32" s="6"/>
    </row>
    <row r="33" spans="2:8" x14ac:dyDescent="0.3">
      <c r="B33" s="4"/>
      <c r="C33" s="4" t="s">
        <v>49</v>
      </c>
      <c r="D33" s="42"/>
      <c r="E33" s="5">
        <v>47.5</v>
      </c>
      <c r="F33" s="2"/>
      <c r="G33" s="6">
        <f>+E33*F33</f>
        <v>0</v>
      </c>
      <c r="H33" s="1" t="str">
        <f>IF(F33="","VNESI CENO NA ENOTO!","")</f>
        <v>VNESI CENO NA ENOTO!</v>
      </c>
    </row>
    <row r="34" spans="2:8" x14ac:dyDescent="0.3">
      <c r="B34" s="4" t="s">
        <v>5</v>
      </c>
      <c r="C34" s="4"/>
      <c r="D34" s="42"/>
      <c r="E34" s="5"/>
      <c r="F34" s="6"/>
      <c r="G34" s="6"/>
    </row>
    <row r="35" spans="2:8" ht="60" x14ac:dyDescent="0.3">
      <c r="B35" s="4" t="s">
        <v>54</v>
      </c>
      <c r="C35" s="4" t="s">
        <v>55</v>
      </c>
      <c r="D35" s="42"/>
      <c r="E35" s="5"/>
      <c r="F35" s="6"/>
      <c r="G35" s="6"/>
    </row>
    <row r="36" spans="2:8" x14ac:dyDescent="0.3">
      <c r="B36" s="4"/>
      <c r="C36" s="4" t="s">
        <v>40</v>
      </c>
      <c r="D36" s="42"/>
      <c r="E36" s="5">
        <v>112</v>
      </c>
      <c r="F36" s="2"/>
      <c r="G36" s="6">
        <f>+E36*F36</f>
        <v>0</v>
      </c>
      <c r="H36" s="1" t="str">
        <f>IF(F36="","VNESI CENO NA ENOTO!","")</f>
        <v>VNESI CENO NA ENOTO!</v>
      </c>
    </row>
    <row r="37" spans="2:8" x14ac:dyDescent="0.3">
      <c r="B37" s="4" t="s">
        <v>5</v>
      </c>
      <c r="C37" s="4"/>
      <c r="D37" s="42"/>
      <c r="E37" s="5"/>
      <c r="F37" s="6"/>
      <c r="G37" s="6"/>
    </row>
    <row r="38" spans="2:8" ht="36" x14ac:dyDescent="0.3">
      <c r="B38" s="4" t="s">
        <v>56</v>
      </c>
      <c r="C38" s="4" t="s">
        <v>57</v>
      </c>
      <c r="D38" s="42"/>
      <c r="E38" s="5"/>
      <c r="F38" s="6"/>
      <c r="G38" s="6"/>
    </row>
    <row r="39" spans="2:8" x14ac:dyDescent="0.3">
      <c r="B39" s="4"/>
      <c r="C39" s="4" t="s">
        <v>37</v>
      </c>
      <c r="D39" s="42"/>
      <c r="E39" s="5">
        <v>1</v>
      </c>
      <c r="F39" s="2"/>
      <c r="G39" s="6">
        <f>+E39*F39</f>
        <v>0</v>
      </c>
      <c r="H39" s="1" t="str">
        <f>IF(F39="","VNESI CENO NA ENOTO!","")</f>
        <v>VNESI CENO NA ENOTO!</v>
      </c>
    </row>
    <row r="40" spans="2:8" x14ac:dyDescent="0.3">
      <c r="B40" s="4" t="s">
        <v>5</v>
      </c>
      <c r="C40" s="4"/>
      <c r="D40" s="42"/>
      <c r="E40" s="5"/>
      <c r="F40" s="6"/>
      <c r="G40" s="6"/>
    </row>
    <row r="41" spans="2:8" ht="48" x14ac:dyDescent="0.3">
      <c r="B41" s="4" t="s">
        <v>58</v>
      </c>
      <c r="C41" s="4" t="s">
        <v>59</v>
      </c>
      <c r="D41" s="42"/>
      <c r="E41" s="5"/>
      <c r="F41" s="6"/>
      <c r="G41" s="6"/>
    </row>
    <row r="42" spans="2:8" x14ac:dyDescent="0.3">
      <c r="B42" s="4"/>
      <c r="C42" s="4" t="s">
        <v>49</v>
      </c>
      <c r="D42" s="42"/>
      <c r="E42" s="5">
        <v>91</v>
      </c>
      <c r="F42" s="2"/>
      <c r="G42" s="6">
        <f>+E42*F42</f>
        <v>0</v>
      </c>
      <c r="H42" s="1" t="str">
        <f>IF(F42="","VNESI CENO NA ENOTO!","")</f>
        <v>VNESI CENO NA ENOTO!</v>
      </c>
    </row>
    <row r="43" spans="2:8" x14ac:dyDescent="0.3">
      <c r="B43" s="4" t="s">
        <v>5</v>
      </c>
      <c r="C43" s="4"/>
      <c r="D43" s="42"/>
      <c r="E43" s="5"/>
      <c r="F43" s="6"/>
      <c r="G43" s="6"/>
    </row>
    <row r="44" spans="2:8" ht="36" x14ac:dyDescent="0.3">
      <c r="B44" s="4" t="s">
        <v>60</v>
      </c>
      <c r="C44" s="4" t="s">
        <v>61</v>
      </c>
      <c r="D44" s="42"/>
      <c r="E44" s="5"/>
      <c r="F44" s="6"/>
      <c r="G44" s="6"/>
    </row>
    <row r="45" spans="2:8" x14ac:dyDescent="0.3">
      <c r="B45" s="4"/>
      <c r="C45" s="4" t="s">
        <v>40</v>
      </c>
      <c r="D45" s="42"/>
      <c r="E45" s="5">
        <v>682</v>
      </c>
      <c r="F45" s="2"/>
      <c r="G45" s="6">
        <f>+E45*F45</f>
        <v>0</v>
      </c>
      <c r="H45" s="1" t="str">
        <f>IF(F45="","VNESI CENO NA ENOTO!","")</f>
        <v>VNESI CENO NA ENOTO!</v>
      </c>
    </row>
    <row r="46" spans="2:8" x14ac:dyDescent="0.3">
      <c r="B46" s="4" t="s">
        <v>5</v>
      </c>
      <c r="C46" s="4"/>
      <c r="D46" s="42"/>
      <c r="E46" s="5"/>
      <c r="F46" s="6"/>
      <c r="G46" s="6"/>
    </row>
    <row r="47" spans="2:8" ht="48" x14ac:dyDescent="0.3">
      <c r="B47" s="4" t="s">
        <v>62</v>
      </c>
      <c r="C47" s="4" t="s">
        <v>63</v>
      </c>
      <c r="D47" s="42"/>
      <c r="E47" s="5"/>
      <c r="F47" s="6"/>
      <c r="G47" s="6"/>
    </row>
    <row r="48" spans="2:8" x14ac:dyDescent="0.3">
      <c r="B48" s="4"/>
      <c r="C48" s="4" t="s">
        <v>64</v>
      </c>
      <c r="D48" s="42"/>
      <c r="E48" s="5">
        <v>75</v>
      </c>
      <c r="F48" s="2"/>
      <c r="G48" s="6">
        <f>+E48*F48</f>
        <v>0</v>
      </c>
      <c r="H48" s="1" t="str">
        <f>IF(F48="","VNESI CENO NA ENOTO!","")</f>
        <v>VNESI CENO NA ENOTO!</v>
      </c>
    </row>
    <row r="49" spans="2:8" x14ac:dyDescent="0.3">
      <c r="B49" s="4" t="s">
        <v>5</v>
      </c>
      <c r="C49" s="4"/>
      <c r="D49" s="42"/>
      <c r="E49" s="5"/>
      <c r="F49" s="6"/>
      <c r="G49" s="6"/>
    </row>
    <row r="50" spans="2:8" ht="48" x14ac:dyDescent="0.3">
      <c r="B50" s="4" t="s">
        <v>65</v>
      </c>
      <c r="C50" s="4" t="s">
        <v>66</v>
      </c>
      <c r="D50" s="42"/>
      <c r="E50" s="5"/>
      <c r="F50" s="6"/>
      <c r="G50" s="6"/>
    </row>
    <row r="51" spans="2:8" x14ac:dyDescent="0.3">
      <c r="B51" s="4"/>
      <c r="C51" s="4" t="s">
        <v>37</v>
      </c>
      <c r="D51" s="42"/>
      <c r="E51" s="5">
        <v>4</v>
      </c>
      <c r="F51" s="2"/>
      <c r="G51" s="6">
        <f>+E51*F51</f>
        <v>0</v>
      </c>
      <c r="H51" s="1" t="str">
        <f>IF(F51="","VNESI CENO NA ENOTO!","")</f>
        <v>VNESI CENO NA ENOTO!</v>
      </c>
    </row>
    <row r="52" spans="2:8" x14ac:dyDescent="0.3">
      <c r="B52" s="4"/>
      <c r="C52" s="4"/>
      <c r="D52" s="42"/>
      <c r="E52" s="5"/>
      <c r="F52" s="6"/>
      <c r="G52" s="6"/>
    </row>
    <row r="53" spans="2:8" ht="24" x14ac:dyDescent="0.3">
      <c r="B53" s="4" t="s">
        <v>67</v>
      </c>
      <c r="C53" s="4" t="s">
        <v>68</v>
      </c>
      <c r="D53" s="42"/>
      <c r="E53" s="5"/>
      <c r="F53" s="6"/>
      <c r="G53" s="6"/>
    </row>
    <row r="54" spans="2:8" x14ac:dyDescent="0.3">
      <c r="B54" s="4"/>
      <c r="C54" s="4"/>
      <c r="D54" s="42"/>
      <c r="E54" s="5"/>
      <c r="F54" s="6"/>
      <c r="G54" s="6"/>
    </row>
    <row r="55" spans="2:8" x14ac:dyDescent="0.3">
      <c r="B55" s="4" t="s">
        <v>69</v>
      </c>
      <c r="C55" s="4" t="s">
        <v>70</v>
      </c>
      <c r="D55" s="42"/>
      <c r="E55" s="5">
        <v>150</v>
      </c>
      <c r="F55" s="2"/>
      <c r="G55" s="6">
        <f>+E55*F55</f>
        <v>0</v>
      </c>
      <c r="H55" s="1" t="str">
        <f>IF(F55="","VNESI CENO NA ENOTO!","")</f>
        <v>VNESI CENO NA ENOTO!</v>
      </c>
    </row>
    <row r="56" spans="2:8" x14ac:dyDescent="0.3">
      <c r="B56" s="4"/>
      <c r="C56" s="4"/>
      <c r="D56" s="42"/>
      <c r="F56" s="6"/>
      <c r="G56" s="6"/>
    </row>
    <row r="57" spans="2:8" x14ac:dyDescent="0.3">
      <c r="B57" s="4" t="s">
        <v>71</v>
      </c>
      <c r="C57" s="4" t="s">
        <v>72</v>
      </c>
      <c r="D57" s="42"/>
      <c r="E57" s="5">
        <v>150</v>
      </c>
      <c r="F57" s="2"/>
      <c r="G57" s="6">
        <f>+E57*F57</f>
        <v>0</v>
      </c>
      <c r="H57" s="1" t="str">
        <f>IF(F57="","VNESI CENO NA ENOTO!","")</f>
        <v>VNESI CENO NA ENOTO!</v>
      </c>
    </row>
    <row r="58" spans="2:8" x14ac:dyDescent="0.3">
      <c r="B58" s="4"/>
      <c r="C58" s="4"/>
      <c r="D58" s="42"/>
      <c r="F58" s="6"/>
      <c r="G58" s="6"/>
    </row>
    <row r="59" spans="2:8" x14ac:dyDescent="0.3">
      <c r="B59" s="4"/>
      <c r="C59" s="8" t="s">
        <v>73</v>
      </c>
      <c r="D59" s="43"/>
      <c r="E59" s="9"/>
      <c r="F59" s="10"/>
      <c r="G59" s="10">
        <f>+SUM(G6:G58)</f>
        <v>0</v>
      </c>
    </row>
    <row r="60" spans="2:8" x14ac:dyDescent="0.3">
      <c r="D60" s="44"/>
    </row>
    <row r="61" spans="2:8" x14ac:dyDescent="0.3">
      <c r="D61" s="44"/>
    </row>
    <row r="62" spans="2:8" x14ac:dyDescent="0.3">
      <c r="B62" s="4" t="s">
        <v>74</v>
      </c>
      <c r="C62" s="8" t="s">
        <v>75</v>
      </c>
      <c r="D62" s="43"/>
      <c r="E62" s="5"/>
      <c r="F62" s="6"/>
      <c r="G62" s="6"/>
    </row>
    <row r="63" spans="2:8" ht="36" x14ac:dyDescent="0.3">
      <c r="B63" s="4" t="s">
        <v>76</v>
      </c>
      <c r="C63" s="4" t="s">
        <v>77</v>
      </c>
      <c r="D63" s="42"/>
      <c r="E63" s="5"/>
      <c r="F63" s="6"/>
      <c r="G63" s="6"/>
    </row>
    <row r="64" spans="2:8" x14ac:dyDescent="0.3">
      <c r="B64" s="4"/>
      <c r="C64" s="4" t="s">
        <v>49</v>
      </c>
      <c r="D64" s="42"/>
      <c r="E64" s="5">
        <v>265.39999999999998</v>
      </c>
      <c r="F64" s="2"/>
      <c r="G64" s="6">
        <f>+E64*F64</f>
        <v>0</v>
      </c>
      <c r="H64" s="1" t="str">
        <f>IF(F64="","VNESI CENO NA ENOTO!","")</f>
        <v>VNESI CENO NA ENOTO!</v>
      </c>
    </row>
    <row r="65" spans="2:8" x14ac:dyDescent="0.3">
      <c r="B65" s="4" t="s">
        <v>5</v>
      </c>
      <c r="C65" s="4"/>
      <c r="D65" s="42"/>
      <c r="E65" s="5"/>
      <c r="F65" s="6"/>
      <c r="G65" s="6"/>
    </row>
    <row r="66" spans="2:8" ht="48" x14ac:dyDescent="0.3">
      <c r="B66" s="4" t="s">
        <v>78</v>
      </c>
      <c r="C66" s="4" t="s">
        <v>79</v>
      </c>
      <c r="D66" s="42"/>
      <c r="E66" s="5"/>
      <c r="F66" s="6"/>
      <c r="G66" s="6"/>
    </row>
    <row r="67" spans="2:8" x14ac:dyDescent="0.3">
      <c r="B67" s="4"/>
      <c r="C67" s="4" t="s">
        <v>40</v>
      </c>
      <c r="D67" s="42"/>
      <c r="E67" s="5">
        <v>663.54</v>
      </c>
      <c r="F67" s="2"/>
      <c r="G67" s="6">
        <f>+E67*F67</f>
        <v>0</v>
      </c>
      <c r="H67" s="1" t="str">
        <f>IF(F67="","VNESI CENO NA ENOTO!","")</f>
        <v>VNESI CENO NA ENOTO!</v>
      </c>
    </row>
    <row r="68" spans="2:8" x14ac:dyDescent="0.3">
      <c r="B68" s="4" t="s">
        <v>5</v>
      </c>
      <c r="C68" s="4"/>
      <c r="D68" s="42"/>
      <c r="E68" s="5"/>
      <c r="F68" s="6"/>
      <c r="G68" s="6"/>
    </row>
    <row r="69" spans="2:8" ht="48" x14ac:dyDescent="0.3">
      <c r="B69" s="4" t="s">
        <v>80</v>
      </c>
      <c r="C69" s="4" t="s">
        <v>81</v>
      </c>
      <c r="D69" s="42"/>
      <c r="E69" s="5"/>
      <c r="F69" s="6"/>
      <c r="G69" s="6"/>
    </row>
    <row r="70" spans="2:8" x14ac:dyDescent="0.3">
      <c r="B70" s="4"/>
      <c r="C70" s="4" t="s">
        <v>49</v>
      </c>
      <c r="D70" s="42"/>
      <c r="E70" s="5">
        <v>66.349999999999994</v>
      </c>
      <c r="F70" s="2"/>
      <c r="G70" s="6">
        <f>+E70*F70</f>
        <v>0</v>
      </c>
      <c r="H70" s="1" t="str">
        <f>IF(F70="","VNESI CENO NA ENOTO!","")</f>
        <v>VNESI CENO NA ENOTO!</v>
      </c>
    </row>
    <row r="71" spans="2:8" x14ac:dyDescent="0.3">
      <c r="B71" s="4" t="s">
        <v>5</v>
      </c>
      <c r="C71" s="4"/>
      <c r="D71" s="42"/>
      <c r="E71" s="5"/>
      <c r="F71" s="6"/>
      <c r="G71" s="6"/>
    </row>
    <row r="72" spans="2:8" ht="48" x14ac:dyDescent="0.3">
      <c r="B72" s="4" t="s">
        <v>82</v>
      </c>
      <c r="C72" s="4" t="s">
        <v>83</v>
      </c>
      <c r="D72" s="42"/>
      <c r="E72" s="5"/>
    </row>
    <row r="73" spans="2:8" x14ac:dyDescent="0.3">
      <c r="B73" s="4"/>
      <c r="C73" s="4" t="s">
        <v>49</v>
      </c>
      <c r="D73" s="42"/>
      <c r="E73" s="5">
        <v>8.6</v>
      </c>
      <c r="F73" s="37"/>
      <c r="G73" s="6">
        <f>+E73*F73</f>
        <v>0</v>
      </c>
      <c r="H73" s="1" t="str">
        <f>IF(F73="","VNESI CENO NA ENOTO!","")</f>
        <v>VNESI CENO NA ENOTO!</v>
      </c>
    </row>
    <row r="74" spans="2:8" x14ac:dyDescent="0.3">
      <c r="D74" s="44"/>
    </row>
    <row r="75" spans="2:8" ht="24" x14ac:dyDescent="0.3">
      <c r="B75" s="4" t="s">
        <v>84</v>
      </c>
      <c r="C75" s="4" t="s">
        <v>85</v>
      </c>
      <c r="D75" s="42"/>
      <c r="E75" s="5"/>
      <c r="F75" s="6"/>
      <c r="G75" s="6"/>
    </row>
    <row r="76" spans="2:8" x14ac:dyDescent="0.3">
      <c r="B76" s="4"/>
      <c r="C76" s="4" t="s">
        <v>49</v>
      </c>
      <c r="D76" s="42"/>
      <c r="E76" s="5">
        <v>5</v>
      </c>
      <c r="F76" s="2"/>
      <c r="G76" s="6">
        <f>+E76*F76</f>
        <v>0</v>
      </c>
      <c r="H76" s="1" t="str">
        <f>IF(F76="","VNESI CENO NA ENOTO!","")</f>
        <v>VNESI CENO NA ENOTO!</v>
      </c>
    </row>
    <row r="77" spans="2:8" x14ac:dyDescent="0.3">
      <c r="B77" s="4" t="s">
        <v>5</v>
      </c>
      <c r="C77" s="4"/>
      <c r="D77" s="42"/>
      <c r="E77" s="5"/>
      <c r="F77" s="6"/>
      <c r="G77" s="6"/>
    </row>
    <row r="78" spans="2:8" x14ac:dyDescent="0.3">
      <c r="B78" s="4"/>
      <c r="C78" s="8" t="s">
        <v>86</v>
      </c>
      <c r="D78" s="43"/>
      <c r="E78" s="9"/>
      <c r="F78" s="10"/>
      <c r="G78" s="10">
        <f>+SUM(F62:G77)</f>
        <v>0</v>
      </c>
    </row>
    <row r="79" spans="2:8" x14ac:dyDescent="0.3">
      <c r="D79" s="44"/>
    </row>
    <row r="80" spans="2:8" x14ac:dyDescent="0.3">
      <c r="B80" s="4"/>
      <c r="C80" s="8"/>
      <c r="D80" s="43"/>
      <c r="E80" s="9"/>
      <c r="F80" s="10"/>
      <c r="G80" s="10"/>
    </row>
    <row r="81" spans="2:8" x14ac:dyDescent="0.3">
      <c r="B81" s="4"/>
      <c r="C81" s="8"/>
      <c r="D81" s="43"/>
      <c r="E81" s="9"/>
      <c r="F81" s="10"/>
      <c r="G81" s="10"/>
    </row>
    <row r="82" spans="2:8" x14ac:dyDescent="0.3">
      <c r="B82" s="4" t="s">
        <v>87</v>
      </c>
      <c r="C82" s="8" t="s">
        <v>88</v>
      </c>
      <c r="D82" s="43"/>
      <c r="E82" s="5"/>
      <c r="F82" s="6"/>
      <c r="G82" s="6"/>
    </row>
    <row r="83" spans="2:8" ht="60" x14ac:dyDescent="0.3">
      <c r="B83" s="4" t="s">
        <v>89</v>
      </c>
      <c r="C83" s="4" t="s">
        <v>90</v>
      </c>
      <c r="D83" s="42"/>
      <c r="E83" s="5"/>
      <c r="F83" s="6"/>
      <c r="G83" s="6"/>
    </row>
    <row r="84" spans="2:8" x14ac:dyDescent="0.3">
      <c r="B84" s="4"/>
      <c r="C84" s="4" t="s">
        <v>49</v>
      </c>
      <c r="D84" s="42"/>
      <c r="E84" s="5">
        <v>66.349999999999994</v>
      </c>
      <c r="F84" s="2"/>
      <c r="G84" s="6">
        <f>+E84*F84</f>
        <v>0</v>
      </c>
      <c r="H84" s="1" t="str">
        <f>IF(F84="","VNESI CENO NA ENOTO!","")</f>
        <v>VNESI CENO NA ENOTO!</v>
      </c>
    </row>
    <row r="85" spans="2:8" x14ac:dyDescent="0.3">
      <c r="B85" s="4" t="s">
        <v>5</v>
      </c>
      <c r="C85" s="4"/>
      <c r="D85" s="42"/>
      <c r="E85" s="5"/>
      <c r="F85" s="6"/>
      <c r="G85" s="6"/>
    </row>
    <row r="86" spans="2:8" ht="48" x14ac:dyDescent="0.3">
      <c r="B86" s="4" t="s">
        <v>91</v>
      </c>
      <c r="C86" s="4" t="s">
        <v>92</v>
      </c>
      <c r="D86" s="42"/>
      <c r="E86" s="5"/>
      <c r="F86" s="6"/>
      <c r="G86" s="6"/>
    </row>
    <row r="87" spans="2:8" x14ac:dyDescent="0.3">
      <c r="B87" s="4"/>
      <c r="C87" s="4" t="s">
        <v>49</v>
      </c>
      <c r="D87" s="42"/>
      <c r="E87" s="5">
        <v>19.5</v>
      </c>
      <c r="F87" s="2"/>
      <c r="G87" s="6">
        <f>+E87*F87</f>
        <v>0</v>
      </c>
      <c r="H87" s="1" t="str">
        <f>IF(F87="","VNESI CENO NA ENOTO!","")</f>
        <v>VNESI CENO NA ENOTO!</v>
      </c>
    </row>
    <row r="88" spans="2:8" x14ac:dyDescent="0.3">
      <c r="B88" s="4" t="s">
        <v>5</v>
      </c>
      <c r="C88" s="4"/>
      <c r="D88" s="42"/>
      <c r="E88" s="5"/>
      <c r="F88" s="6"/>
      <c r="G88" s="6"/>
    </row>
    <row r="89" spans="2:8" ht="36" x14ac:dyDescent="0.3">
      <c r="B89" s="4" t="s">
        <v>93</v>
      </c>
      <c r="C89" s="4" t="s">
        <v>94</v>
      </c>
      <c r="D89" s="42"/>
      <c r="E89" s="5"/>
      <c r="F89" s="6"/>
      <c r="G89" s="6"/>
    </row>
    <row r="90" spans="2:8" x14ac:dyDescent="0.3">
      <c r="B90" s="4"/>
      <c r="C90" s="4" t="s">
        <v>49</v>
      </c>
      <c r="D90" s="42"/>
      <c r="E90" s="5">
        <v>132.69999999999999</v>
      </c>
      <c r="F90" s="2"/>
      <c r="G90" s="6">
        <f>+E90*F90</f>
        <v>0</v>
      </c>
      <c r="H90" s="1" t="str">
        <f>IF(F90="","VNESI CENO NA ENOTO!","")</f>
        <v>VNESI CENO NA ENOTO!</v>
      </c>
    </row>
    <row r="91" spans="2:8" x14ac:dyDescent="0.3">
      <c r="B91" s="4" t="s">
        <v>5</v>
      </c>
      <c r="C91" s="4"/>
      <c r="D91" s="42"/>
      <c r="E91" s="5"/>
      <c r="F91" s="6"/>
      <c r="G91" s="6"/>
    </row>
    <row r="92" spans="2:8" ht="36" x14ac:dyDescent="0.3">
      <c r="B92" s="4" t="s">
        <v>95</v>
      </c>
      <c r="C92" s="4" t="s">
        <v>96</v>
      </c>
      <c r="D92" s="42"/>
      <c r="E92" s="5"/>
      <c r="F92" s="6"/>
      <c r="G92" s="6"/>
    </row>
    <row r="93" spans="2:8" x14ac:dyDescent="0.3">
      <c r="B93" s="4"/>
      <c r="C93" s="4" t="s">
        <v>49</v>
      </c>
      <c r="D93" s="42"/>
      <c r="E93" s="5">
        <v>2</v>
      </c>
      <c r="F93" s="2"/>
      <c r="G93" s="6">
        <f>+E93*F93</f>
        <v>0</v>
      </c>
      <c r="H93" s="1" t="str">
        <f>IF(F93="","VNESI CENO NA ENOTO!","")</f>
        <v>VNESI CENO NA ENOTO!</v>
      </c>
    </row>
    <row r="94" spans="2:8" x14ac:dyDescent="0.3">
      <c r="B94" s="4" t="s">
        <v>5</v>
      </c>
      <c r="C94" s="4"/>
      <c r="D94" s="42"/>
      <c r="E94" s="5"/>
      <c r="F94" s="6"/>
      <c r="G94" s="6"/>
    </row>
    <row r="95" spans="2:8" ht="36" x14ac:dyDescent="0.3">
      <c r="B95" s="4" t="s">
        <v>97</v>
      </c>
      <c r="C95" s="4" t="s">
        <v>98</v>
      </c>
      <c r="D95" s="42"/>
      <c r="E95" s="5"/>
      <c r="F95" s="6"/>
      <c r="G95" s="6"/>
    </row>
    <row r="96" spans="2:8" x14ac:dyDescent="0.3">
      <c r="B96" s="4"/>
      <c r="C96" s="4" t="s">
        <v>49</v>
      </c>
      <c r="D96" s="42"/>
      <c r="E96" s="5">
        <v>2.9</v>
      </c>
      <c r="F96" s="2"/>
      <c r="G96" s="6">
        <f>+E96*F96</f>
        <v>0</v>
      </c>
      <c r="H96" s="1" t="str">
        <f>IF(F96="","VNESI CENO NA ENOTO!","")</f>
        <v>VNESI CENO NA ENOTO!</v>
      </c>
    </row>
    <row r="97" spans="2:8" x14ac:dyDescent="0.3">
      <c r="B97" s="4" t="s">
        <v>5</v>
      </c>
      <c r="C97" s="4"/>
      <c r="D97" s="42"/>
      <c r="E97" s="5"/>
      <c r="F97" s="6"/>
      <c r="G97" s="6"/>
    </row>
    <row r="98" spans="2:8" ht="36" x14ac:dyDescent="0.3">
      <c r="B98" s="4" t="s">
        <v>99</v>
      </c>
      <c r="C98" s="4" t="s">
        <v>100</v>
      </c>
      <c r="D98" s="42"/>
      <c r="E98" s="5"/>
      <c r="F98" s="6"/>
      <c r="G98" s="6"/>
    </row>
    <row r="99" spans="2:8" x14ac:dyDescent="0.3">
      <c r="B99" s="4"/>
      <c r="C99" s="4" t="s">
        <v>49</v>
      </c>
      <c r="D99" s="42"/>
      <c r="E99" s="5">
        <v>7.2</v>
      </c>
      <c r="F99" s="2"/>
      <c r="G99" s="6">
        <f>+E99*F99</f>
        <v>0</v>
      </c>
      <c r="H99" s="1" t="str">
        <f>IF(F99="","VNESI CENO NA ENOTO!","")</f>
        <v>VNESI CENO NA ENOTO!</v>
      </c>
    </row>
    <row r="100" spans="2:8" x14ac:dyDescent="0.3">
      <c r="B100" s="4" t="s">
        <v>5</v>
      </c>
      <c r="C100" s="4"/>
      <c r="D100" s="42"/>
      <c r="E100" s="5"/>
      <c r="F100" s="6"/>
      <c r="G100" s="6"/>
    </row>
    <row r="101" spans="2:8" ht="36" x14ac:dyDescent="0.3">
      <c r="B101" s="4" t="s">
        <v>101</v>
      </c>
      <c r="C101" s="4" t="s">
        <v>102</v>
      </c>
      <c r="D101" s="42"/>
      <c r="E101" s="5"/>
      <c r="F101" s="6"/>
      <c r="G101" s="6"/>
    </row>
    <row r="102" spans="2:8" x14ac:dyDescent="0.3">
      <c r="B102" s="4"/>
      <c r="C102" s="4" t="s">
        <v>49</v>
      </c>
      <c r="D102" s="42"/>
      <c r="E102" s="5">
        <v>5</v>
      </c>
      <c r="F102" s="2"/>
      <c r="G102" s="6">
        <f>+E102*F102</f>
        <v>0</v>
      </c>
      <c r="H102" s="1" t="str">
        <f>IF(F102="","VNESI CENO NA ENOTO!","")</f>
        <v>VNESI CENO NA ENOTO!</v>
      </c>
    </row>
    <row r="103" spans="2:8" x14ac:dyDescent="0.3">
      <c r="B103" s="4" t="s">
        <v>5</v>
      </c>
      <c r="C103" s="4"/>
      <c r="D103" s="42"/>
      <c r="E103" s="5"/>
      <c r="F103" s="6"/>
      <c r="G103" s="6"/>
    </row>
    <row r="104" spans="2:8" ht="48" x14ac:dyDescent="0.3">
      <c r="B104" s="4" t="s">
        <v>103</v>
      </c>
      <c r="C104" s="4" t="s">
        <v>104</v>
      </c>
      <c r="D104" s="42"/>
      <c r="E104" s="5"/>
    </row>
    <row r="105" spans="2:8" x14ac:dyDescent="0.3">
      <c r="B105" s="4"/>
      <c r="C105" s="4" t="s">
        <v>49</v>
      </c>
      <c r="D105" s="42"/>
      <c r="E105" s="5">
        <v>6.5</v>
      </c>
      <c r="F105" s="37"/>
      <c r="G105" s="6">
        <f>+E105*F105</f>
        <v>0</v>
      </c>
      <c r="H105" s="1" t="str">
        <f>IF(F105="","VNESI CENO NA ENOTO!","")</f>
        <v>VNESI CENO NA ENOTO!</v>
      </c>
    </row>
    <row r="106" spans="2:8" x14ac:dyDescent="0.3">
      <c r="D106" s="44"/>
    </row>
    <row r="107" spans="2:8" ht="36" x14ac:dyDescent="0.3">
      <c r="B107" s="4" t="s">
        <v>105</v>
      </c>
      <c r="C107" s="4" t="s">
        <v>106</v>
      </c>
      <c r="D107" s="42"/>
      <c r="E107" s="5"/>
      <c r="F107" s="6"/>
      <c r="G107" s="6"/>
    </row>
    <row r="108" spans="2:8" x14ac:dyDescent="0.3">
      <c r="B108" s="4"/>
      <c r="C108" s="4" t="s">
        <v>107</v>
      </c>
      <c r="D108" s="42"/>
      <c r="E108" s="5">
        <v>3317.2</v>
      </c>
      <c r="F108" s="2"/>
      <c r="G108" s="6">
        <f>+E108*F108</f>
        <v>0</v>
      </c>
      <c r="H108" s="1" t="str">
        <f>IF(F108="","VNESI CENO NA ENOTO!","")</f>
        <v>VNESI CENO NA ENOTO!</v>
      </c>
    </row>
    <row r="109" spans="2:8" x14ac:dyDescent="0.3">
      <c r="B109" s="4" t="s">
        <v>5</v>
      </c>
      <c r="C109" s="4"/>
      <c r="D109" s="42"/>
      <c r="E109" s="5"/>
      <c r="F109" s="6"/>
      <c r="G109" s="6"/>
    </row>
    <row r="110" spans="2:8" ht="36" x14ac:dyDescent="0.3">
      <c r="B110" s="4" t="s">
        <v>108</v>
      </c>
      <c r="C110" s="4" t="s">
        <v>109</v>
      </c>
      <c r="D110" s="42"/>
      <c r="E110" s="5"/>
      <c r="F110" s="6"/>
      <c r="G110" s="6"/>
    </row>
    <row r="111" spans="2:8" x14ac:dyDescent="0.3">
      <c r="B111" s="4"/>
      <c r="C111" s="4" t="s">
        <v>107</v>
      </c>
      <c r="D111" s="42"/>
      <c r="E111" s="5">
        <v>4705.5</v>
      </c>
      <c r="F111" s="2"/>
      <c r="G111" s="6">
        <f>+E111*F111</f>
        <v>0</v>
      </c>
      <c r="H111" s="1" t="str">
        <f>IF(F111="","VNESI CENO NA ENOTO!","")</f>
        <v>VNESI CENO NA ENOTO!</v>
      </c>
    </row>
    <row r="112" spans="2:8" x14ac:dyDescent="0.3">
      <c r="B112" s="4" t="s">
        <v>5</v>
      </c>
      <c r="C112" s="4"/>
      <c r="D112" s="42"/>
      <c r="E112" s="5"/>
      <c r="F112" s="6"/>
      <c r="G112" s="6"/>
    </row>
    <row r="113" spans="2:8" x14ac:dyDescent="0.3">
      <c r="B113" s="4" t="s">
        <v>110</v>
      </c>
      <c r="C113" s="4" t="s">
        <v>111</v>
      </c>
      <c r="D113" s="42"/>
      <c r="E113" s="5"/>
      <c r="F113" s="6"/>
      <c r="G113" s="6"/>
    </row>
    <row r="114" spans="2:8" x14ac:dyDescent="0.3">
      <c r="B114" s="4"/>
      <c r="C114" s="4" t="s">
        <v>107</v>
      </c>
      <c r="D114" s="42"/>
      <c r="E114" s="5">
        <v>10036.5</v>
      </c>
      <c r="F114" s="2"/>
      <c r="G114" s="6">
        <f>+E114*F114</f>
        <v>0</v>
      </c>
      <c r="H114" s="1" t="str">
        <f>IF(F114="","VNESI CENO NA ENOTO!","")</f>
        <v>VNESI CENO NA ENOTO!</v>
      </c>
    </row>
    <row r="115" spans="2:8" x14ac:dyDescent="0.3">
      <c r="D115" s="44"/>
    </row>
    <row r="116" spans="2:8" x14ac:dyDescent="0.3">
      <c r="B116" s="4" t="s">
        <v>112</v>
      </c>
      <c r="C116" s="4" t="s">
        <v>113</v>
      </c>
      <c r="D116" s="42"/>
      <c r="E116" s="5"/>
      <c r="F116" s="6"/>
      <c r="G116" s="6"/>
    </row>
    <row r="117" spans="2:8" x14ac:dyDescent="0.3">
      <c r="B117" s="4"/>
      <c r="C117" s="4" t="s">
        <v>107</v>
      </c>
      <c r="D117" s="42"/>
      <c r="E117" s="5">
        <v>238</v>
      </c>
      <c r="F117" s="37"/>
      <c r="G117" s="6">
        <f>+E117*F117</f>
        <v>0</v>
      </c>
      <c r="H117" s="1" t="str">
        <f>IF(F117="","VNESI CENO NA ENOTO!","")</f>
        <v>VNESI CENO NA ENOTO!</v>
      </c>
    </row>
    <row r="118" spans="2:8" x14ac:dyDescent="0.3">
      <c r="D118" s="44"/>
    </row>
    <row r="119" spans="2:8" x14ac:dyDescent="0.3">
      <c r="B119" s="4"/>
      <c r="C119" s="8" t="s">
        <v>114</v>
      </c>
      <c r="D119" s="43"/>
      <c r="E119" s="9"/>
      <c r="F119" s="10"/>
      <c r="G119" s="10">
        <f>+SUM(G82:G118)</f>
        <v>0</v>
      </c>
    </row>
    <row r="120" spans="2:8" x14ac:dyDescent="0.3">
      <c r="D120" s="44"/>
    </row>
    <row r="121" spans="2:8" x14ac:dyDescent="0.3">
      <c r="D121" s="44"/>
    </row>
    <row r="122" spans="2:8" x14ac:dyDescent="0.3">
      <c r="D122" s="44"/>
    </row>
    <row r="123" spans="2:8" x14ac:dyDescent="0.3">
      <c r="B123" s="4" t="s">
        <v>115</v>
      </c>
      <c r="C123" s="8" t="s">
        <v>116</v>
      </c>
      <c r="D123" s="43"/>
      <c r="E123" s="5"/>
      <c r="F123" s="6"/>
      <c r="G123" s="6"/>
    </row>
    <row r="124" spans="2:8" ht="48" x14ac:dyDescent="0.3">
      <c r="B124" s="4" t="s">
        <v>117</v>
      </c>
      <c r="C124" s="4" t="s">
        <v>118</v>
      </c>
      <c r="D124" s="42"/>
      <c r="E124" s="5"/>
      <c r="F124" s="6"/>
      <c r="G124" s="6"/>
    </row>
    <row r="125" spans="2:8" x14ac:dyDescent="0.3">
      <c r="B125" s="4"/>
      <c r="C125" s="4" t="s">
        <v>40</v>
      </c>
      <c r="D125" s="42"/>
      <c r="E125" s="5">
        <v>115.2</v>
      </c>
      <c r="F125" s="2"/>
      <c r="G125" s="6">
        <f>+E125*F125</f>
        <v>0</v>
      </c>
      <c r="H125" s="1" t="str">
        <f>IF(F125="","VNESI CENO NA ENOTO!","")</f>
        <v>VNESI CENO NA ENOTO!</v>
      </c>
    </row>
    <row r="126" spans="2:8" x14ac:dyDescent="0.3">
      <c r="B126" s="4" t="s">
        <v>5</v>
      </c>
      <c r="C126" s="4"/>
      <c r="D126" s="42"/>
      <c r="E126" s="5"/>
      <c r="F126" s="6"/>
      <c r="G126" s="6"/>
    </row>
    <row r="127" spans="2:8" ht="36" x14ac:dyDescent="0.3">
      <c r="B127" s="4" t="s">
        <v>119</v>
      </c>
      <c r="C127" s="4" t="s">
        <v>120</v>
      </c>
      <c r="D127" s="42"/>
      <c r="E127" s="5"/>
      <c r="F127" s="6"/>
      <c r="G127" s="6"/>
    </row>
    <row r="128" spans="2:8" x14ac:dyDescent="0.3">
      <c r="B128" s="4"/>
      <c r="C128" s="4" t="s">
        <v>40</v>
      </c>
      <c r="D128" s="42"/>
      <c r="E128" s="5">
        <v>19.2</v>
      </c>
      <c r="F128" s="2"/>
      <c r="G128" s="6">
        <f>+E128*F128</f>
        <v>0</v>
      </c>
      <c r="H128" s="1" t="str">
        <f>IF(F128="","VNESI CENO NA ENOTO!","")</f>
        <v>VNESI CENO NA ENOTO!</v>
      </c>
    </row>
    <row r="129" spans="2:8" x14ac:dyDescent="0.3">
      <c r="B129" s="4" t="s">
        <v>5</v>
      </c>
      <c r="C129" s="4"/>
      <c r="D129" s="42"/>
      <c r="E129" s="5"/>
      <c r="F129" s="6"/>
      <c r="G129" s="6"/>
    </row>
    <row r="130" spans="2:8" ht="36" x14ac:dyDescent="0.3">
      <c r="B130" s="4" t="s">
        <v>121</v>
      </c>
      <c r="C130" s="4" t="s">
        <v>122</v>
      </c>
      <c r="D130" s="42"/>
      <c r="E130" s="5"/>
      <c r="F130" s="6"/>
      <c r="G130" s="6"/>
    </row>
    <row r="131" spans="2:8" x14ac:dyDescent="0.3">
      <c r="B131" s="4"/>
      <c r="C131" s="4" t="s">
        <v>40</v>
      </c>
      <c r="D131" s="42"/>
      <c r="E131" s="5">
        <v>12</v>
      </c>
      <c r="F131" s="2"/>
      <c r="G131" s="6">
        <f>+E131*F131</f>
        <v>0</v>
      </c>
      <c r="H131" s="1" t="str">
        <f>IF(F131="","VNESI CENO NA ENOTO!","")</f>
        <v>VNESI CENO NA ENOTO!</v>
      </c>
    </row>
    <row r="132" spans="2:8" x14ac:dyDescent="0.3">
      <c r="B132" s="4" t="s">
        <v>5</v>
      </c>
      <c r="C132" s="4"/>
      <c r="D132" s="42"/>
      <c r="E132" s="5"/>
      <c r="F132" s="6"/>
      <c r="G132" s="6"/>
    </row>
    <row r="133" spans="2:8" ht="36" x14ac:dyDescent="0.3">
      <c r="B133" s="4" t="s">
        <v>123</v>
      </c>
      <c r="C133" s="4" t="s">
        <v>124</v>
      </c>
      <c r="D133" s="42"/>
      <c r="E133" s="5"/>
      <c r="F133" s="6"/>
      <c r="G133" s="6"/>
    </row>
    <row r="134" spans="2:8" x14ac:dyDescent="0.3">
      <c r="B134" s="4"/>
      <c r="C134" s="4" t="s">
        <v>40</v>
      </c>
      <c r="D134" s="42"/>
      <c r="E134" s="5">
        <v>27.8</v>
      </c>
      <c r="F134" s="2"/>
      <c r="G134" s="6">
        <f>+E134*F134</f>
        <v>0</v>
      </c>
      <c r="H134" s="1" t="str">
        <f>IF(F134="","VNESI CENO NA ENOTO!","")</f>
        <v>VNESI CENO NA ENOTO!</v>
      </c>
    </row>
    <row r="135" spans="2:8" x14ac:dyDescent="0.3">
      <c r="B135" s="4" t="s">
        <v>5</v>
      </c>
      <c r="C135" s="4"/>
      <c r="D135" s="42"/>
      <c r="E135" s="5"/>
      <c r="F135" s="6"/>
      <c r="G135" s="6"/>
    </row>
    <row r="136" spans="2:8" ht="36" x14ac:dyDescent="0.3">
      <c r="B136" s="4" t="s">
        <v>125</v>
      </c>
      <c r="C136" s="4" t="s">
        <v>126</v>
      </c>
      <c r="D136" s="42"/>
      <c r="E136" s="5"/>
      <c r="F136" s="6"/>
      <c r="G136" s="6"/>
    </row>
    <row r="137" spans="2:8" x14ac:dyDescent="0.3">
      <c r="B137" s="4"/>
      <c r="C137" s="4" t="s">
        <v>40</v>
      </c>
      <c r="D137" s="42"/>
      <c r="E137" s="5">
        <v>48</v>
      </c>
      <c r="F137" s="2"/>
      <c r="G137" s="6">
        <f>+E137*F137</f>
        <v>0</v>
      </c>
      <c r="H137" s="1" t="str">
        <f>IF(F137="","VNESI CENO NA ENOTO!","")</f>
        <v>VNESI CENO NA ENOTO!</v>
      </c>
    </row>
    <row r="138" spans="2:8" x14ac:dyDescent="0.3">
      <c r="B138" s="4" t="s">
        <v>5</v>
      </c>
      <c r="C138" s="4"/>
      <c r="D138" s="42"/>
      <c r="E138" s="5"/>
      <c r="F138" s="6"/>
      <c r="G138" s="6"/>
    </row>
    <row r="139" spans="2:8" ht="36" x14ac:dyDescent="0.3">
      <c r="B139" s="4" t="s">
        <v>127</v>
      </c>
      <c r="C139" s="4" t="s">
        <v>128</v>
      </c>
      <c r="D139" s="42"/>
      <c r="E139" s="5"/>
      <c r="F139" s="6"/>
      <c r="G139" s="6"/>
    </row>
    <row r="140" spans="2:8" x14ac:dyDescent="0.3">
      <c r="B140" s="4"/>
      <c r="C140" s="4" t="s">
        <v>40</v>
      </c>
      <c r="D140" s="42"/>
      <c r="E140" s="5">
        <v>14.4</v>
      </c>
      <c r="F140" s="2"/>
      <c r="G140" s="6">
        <f>+E140*F140</f>
        <v>0</v>
      </c>
      <c r="H140" s="1" t="str">
        <f>IF(F140="","VNESI CENO NA ENOTO!","")</f>
        <v>VNESI CENO NA ENOTO!</v>
      </c>
    </row>
    <row r="141" spans="2:8" x14ac:dyDescent="0.3">
      <c r="B141" s="4" t="s">
        <v>5</v>
      </c>
      <c r="C141" s="4"/>
      <c r="D141" s="42"/>
      <c r="E141" s="5"/>
      <c r="F141" s="6"/>
      <c r="G141" s="6"/>
    </row>
    <row r="142" spans="2:8" ht="60" x14ac:dyDescent="0.3">
      <c r="B142" s="4" t="s">
        <v>129</v>
      </c>
      <c r="C142" s="4" t="s">
        <v>130</v>
      </c>
      <c r="D142" s="42"/>
      <c r="E142" s="5"/>
      <c r="F142" s="6"/>
      <c r="G142" s="6"/>
    </row>
    <row r="143" spans="2:8" x14ac:dyDescent="0.3">
      <c r="B143" s="4"/>
      <c r="C143" s="4" t="s">
        <v>40</v>
      </c>
      <c r="D143" s="42"/>
      <c r="E143" s="5">
        <v>663</v>
      </c>
      <c r="F143" s="2"/>
      <c r="G143" s="6">
        <f>+E143*F143</f>
        <v>0</v>
      </c>
      <c r="H143" s="1" t="str">
        <f>IF(F143="","VNESI CENO NA ENOTO!","")</f>
        <v>VNESI CENO NA ENOTO!</v>
      </c>
    </row>
    <row r="144" spans="2:8" x14ac:dyDescent="0.3">
      <c r="B144" s="4" t="s">
        <v>5</v>
      </c>
      <c r="C144" s="4"/>
      <c r="D144" s="42"/>
      <c r="E144" s="5"/>
      <c r="F144" s="6"/>
      <c r="G144" s="6"/>
    </row>
    <row r="145" spans="2:8" ht="60" x14ac:dyDescent="0.3">
      <c r="B145" s="4" t="s">
        <v>131</v>
      </c>
      <c r="C145" s="4" t="s">
        <v>132</v>
      </c>
      <c r="D145" s="42"/>
      <c r="E145" s="5"/>
      <c r="F145" s="6"/>
      <c r="G145" s="6"/>
    </row>
    <row r="146" spans="2:8" x14ac:dyDescent="0.3">
      <c r="B146" s="4"/>
      <c r="C146" s="4" t="s">
        <v>40</v>
      </c>
      <c r="D146" s="42"/>
      <c r="E146" s="5">
        <v>482</v>
      </c>
      <c r="F146" s="2"/>
      <c r="G146" s="6">
        <f>+E146*F146</f>
        <v>0</v>
      </c>
      <c r="H146" s="1" t="str">
        <f>IF(F146="","VNESI CENO NA ENOTO!","")</f>
        <v>VNESI CENO NA ENOTO!</v>
      </c>
    </row>
    <row r="147" spans="2:8" x14ac:dyDescent="0.3">
      <c r="B147" s="4" t="s">
        <v>5</v>
      </c>
      <c r="C147" s="4"/>
      <c r="D147" s="42"/>
      <c r="E147" s="5"/>
      <c r="F147" s="6"/>
      <c r="G147" s="6"/>
    </row>
    <row r="148" spans="2:8" x14ac:dyDescent="0.3">
      <c r="B148" s="4"/>
      <c r="C148" s="8" t="s">
        <v>133</v>
      </c>
      <c r="D148" s="43"/>
      <c r="E148" s="9"/>
      <c r="F148" s="10"/>
      <c r="G148" s="10">
        <f>+SUM(G123:G147)</f>
        <v>0</v>
      </c>
    </row>
    <row r="149" spans="2:8" x14ac:dyDescent="0.3">
      <c r="D149" s="44"/>
    </row>
    <row r="150" spans="2:8" x14ac:dyDescent="0.3">
      <c r="D150" s="44"/>
    </row>
    <row r="151" spans="2:8" x14ac:dyDescent="0.3">
      <c r="D151" s="44"/>
    </row>
    <row r="152" spans="2:8" x14ac:dyDescent="0.3">
      <c r="B152" s="4" t="s">
        <v>134</v>
      </c>
      <c r="C152" s="8" t="s">
        <v>135</v>
      </c>
      <c r="D152" s="43"/>
      <c r="E152" s="5"/>
      <c r="F152" s="6"/>
      <c r="G152" s="6"/>
    </row>
    <row r="153" spans="2:8" ht="24" x14ac:dyDescent="0.3">
      <c r="B153" s="4" t="s">
        <v>136</v>
      </c>
      <c r="C153" s="4" t="s">
        <v>137</v>
      </c>
      <c r="D153" s="42"/>
      <c r="E153" s="5"/>
      <c r="F153" s="6"/>
      <c r="G153" s="6"/>
    </row>
    <row r="154" spans="2:8" x14ac:dyDescent="0.3">
      <c r="B154" s="4"/>
      <c r="C154" s="4" t="s">
        <v>40</v>
      </c>
      <c r="D154" s="42"/>
      <c r="E154" s="5">
        <v>690</v>
      </c>
      <c r="F154" s="2"/>
      <c r="G154" s="6">
        <f>+E154*F154</f>
        <v>0</v>
      </c>
      <c r="H154" s="1" t="str">
        <f>IF(F154="","VNESI CENO NA ENOTO!","")</f>
        <v>VNESI CENO NA ENOTO!</v>
      </c>
    </row>
    <row r="155" spans="2:8" x14ac:dyDescent="0.3">
      <c r="B155" s="4" t="s">
        <v>5</v>
      </c>
      <c r="C155" s="4"/>
      <c r="D155" s="42"/>
      <c r="E155" s="5"/>
      <c r="F155" s="6"/>
      <c r="G155" s="6"/>
    </row>
    <row r="156" spans="2:8" ht="60" x14ac:dyDescent="0.3">
      <c r="B156" s="4" t="s">
        <v>138</v>
      </c>
      <c r="C156" s="4" t="s">
        <v>139</v>
      </c>
      <c r="D156" s="42"/>
      <c r="E156" s="5"/>
      <c r="F156" s="6"/>
      <c r="G156" s="6"/>
    </row>
    <row r="157" spans="2:8" x14ac:dyDescent="0.3">
      <c r="B157" s="4"/>
      <c r="C157" s="4" t="s">
        <v>40</v>
      </c>
      <c r="D157" s="42"/>
      <c r="E157" s="5">
        <v>690</v>
      </c>
      <c r="F157" s="2"/>
      <c r="G157" s="6">
        <f>+E157*F157</f>
        <v>0</v>
      </c>
      <c r="H157" s="1" t="str">
        <f>IF(F157="","VNESI CENO NA ENOTO!","")</f>
        <v>VNESI CENO NA ENOTO!</v>
      </c>
    </row>
    <row r="158" spans="2:8" x14ac:dyDescent="0.3">
      <c r="B158" s="4" t="s">
        <v>5</v>
      </c>
      <c r="C158" s="4"/>
      <c r="D158" s="42"/>
      <c r="E158" s="5"/>
      <c r="F158" s="6"/>
      <c r="G158" s="6"/>
    </row>
    <row r="159" spans="2:8" ht="24" x14ac:dyDescent="0.3">
      <c r="B159" s="4" t="s">
        <v>140</v>
      </c>
      <c r="C159" s="4" t="s">
        <v>141</v>
      </c>
      <c r="D159" s="42"/>
      <c r="E159" s="5"/>
      <c r="F159" s="6"/>
      <c r="G159" s="6"/>
    </row>
    <row r="160" spans="2:8" x14ac:dyDescent="0.3">
      <c r="B160" s="4"/>
      <c r="C160" s="4" t="s">
        <v>37</v>
      </c>
      <c r="D160" s="42"/>
      <c r="E160" s="5">
        <v>60</v>
      </c>
      <c r="F160" s="2"/>
      <c r="G160" s="6">
        <f>+E160*F160</f>
        <v>0</v>
      </c>
      <c r="H160" s="1" t="str">
        <f>IF(F160="","VNESI CENO NA ENOTO!","")</f>
        <v>VNESI CENO NA ENOTO!</v>
      </c>
    </row>
    <row r="161" spans="2:8" x14ac:dyDescent="0.3">
      <c r="B161" s="4" t="s">
        <v>5</v>
      </c>
      <c r="C161" s="4"/>
      <c r="D161" s="42"/>
      <c r="E161" s="5"/>
      <c r="F161" s="6"/>
      <c r="G161" s="6"/>
    </row>
    <row r="162" spans="2:8" ht="48" x14ac:dyDescent="0.3">
      <c r="B162" s="4" t="s">
        <v>142</v>
      </c>
      <c r="C162" s="4" t="s">
        <v>143</v>
      </c>
      <c r="D162" s="42"/>
      <c r="E162" s="5"/>
      <c r="F162" s="6"/>
      <c r="G162" s="6"/>
    </row>
    <row r="163" spans="2:8" x14ac:dyDescent="0.3">
      <c r="B163" s="4"/>
      <c r="C163" s="4" t="s">
        <v>49</v>
      </c>
      <c r="D163" s="42"/>
      <c r="E163" s="5">
        <v>19.7</v>
      </c>
      <c r="F163" s="2"/>
      <c r="G163" s="6">
        <f>+E163*F163</f>
        <v>0</v>
      </c>
      <c r="H163" s="1" t="str">
        <f>IF(F163="","VNESI CENO NA ENOTO!","")</f>
        <v>VNESI CENO NA ENOTO!</v>
      </c>
    </row>
    <row r="164" spans="2:8" x14ac:dyDescent="0.3">
      <c r="B164" s="4" t="s">
        <v>5</v>
      </c>
      <c r="C164" s="4"/>
      <c r="D164" s="42"/>
      <c r="E164" s="5"/>
      <c r="F164" s="6"/>
      <c r="G164" s="6"/>
    </row>
    <row r="165" spans="2:8" ht="36" x14ac:dyDescent="0.3">
      <c r="B165" s="4" t="s">
        <v>144</v>
      </c>
      <c r="C165" s="4" t="s">
        <v>145</v>
      </c>
      <c r="D165" s="42"/>
      <c r="E165" s="5"/>
      <c r="F165" s="6"/>
      <c r="G165" s="6"/>
    </row>
    <row r="166" spans="2:8" x14ac:dyDescent="0.3">
      <c r="B166" s="4"/>
      <c r="C166" s="4" t="s">
        <v>40</v>
      </c>
      <c r="D166" s="42"/>
      <c r="E166" s="5">
        <v>65.900000000000006</v>
      </c>
      <c r="F166" s="2"/>
      <c r="G166" s="6">
        <f>+E166*F166</f>
        <v>0</v>
      </c>
      <c r="H166" s="1" t="str">
        <f>IF(F166="","VNESI CENO NA ENOTO!","")</f>
        <v>VNESI CENO NA ENOTO!</v>
      </c>
    </row>
    <row r="167" spans="2:8" x14ac:dyDescent="0.3">
      <c r="B167" s="4" t="s">
        <v>5</v>
      </c>
      <c r="C167" s="4"/>
      <c r="D167" s="42"/>
      <c r="E167" s="5"/>
      <c r="F167" s="6"/>
      <c r="G167" s="6"/>
    </row>
    <row r="168" spans="2:8" ht="24" x14ac:dyDescent="0.3">
      <c r="B168" s="4" t="s">
        <v>146</v>
      </c>
      <c r="C168" s="4" t="s">
        <v>147</v>
      </c>
      <c r="D168" s="42"/>
      <c r="E168" s="5"/>
      <c r="F168" s="6"/>
      <c r="G168" s="6"/>
    </row>
    <row r="169" spans="2:8" x14ac:dyDescent="0.3">
      <c r="B169" s="4"/>
      <c r="C169" s="4" t="s">
        <v>37</v>
      </c>
      <c r="D169" s="42"/>
      <c r="E169" s="5">
        <v>4</v>
      </c>
      <c r="F169" s="2"/>
      <c r="G169" s="6">
        <f>+E169*F169</f>
        <v>0</v>
      </c>
      <c r="H169" s="1" t="str">
        <f>IF(F169="","VNESI CENO NA ENOTO!","")</f>
        <v>VNESI CENO NA ENOTO!</v>
      </c>
    </row>
    <row r="170" spans="2:8" x14ac:dyDescent="0.3">
      <c r="B170" s="4" t="s">
        <v>5</v>
      </c>
      <c r="C170" s="4"/>
      <c r="D170" s="42"/>
      <c r="E170" s="5"/>
      <c r="F170" s="6"/>
      <c r="G170" s="6"/>
    </row>
    <row r="171" spans="2:8" ht="72" x14ac:dyDescent="0.3">
      <c r="B171" s="4" t="s">
        <v>148</v>
      </c>
      <c r="C171" s="4" t="s">
        <v>149</v>
      </c>
      <c r="D171" s="42"/>
      <c r="E171" s="5"/>
      <c r="F171" s="6"/>
      <c r="G171" s="6"/>
    </row>
    <row r="172" spans="2:8" x14ac:dyDescent="0.3">
      <c r="B172" s="4"/>
      <c r="C172" s="4" t="s">
        <v>49</v>
      </c>
      <c r="D172" s="42"/>
      <c r="E172" s="5">
        <v>19</v>
      </c>
      <c r="F172" s="2"/>
      <c r="G172" s="6">
        <f>+E172*F172</f>
        <v>0</v>
      </c>
      <c r="H172" s="1" t="str">
        <f>IF(F172="","VNESI CENO NA ENOTO!","")</f>
        <v>VNESI CENO NA ENOTO!</v>
      </c>
    </row>
    <row r="173" spans="2:8" x14ac:dyDescent="0.3">
      <c r="B173" s="4" t="s">
        <v>5</v>
      </c>
      <c r="C173" s="4"/>
      <c r="D173" s="42"/>
      <c r="E173" s="5"/>
      <c r="F173" s="6"/>
      <c r="G173" s="6"/>
    </row>
    <row r="174" spans="2:8" ht="60" x14ac:dyDescent="0.3">
      <c r="B174" s="4" t="s">
        <v>150</v>
      </c>
      <c r="C174" s="4" t="s">
        <v>151</v>
      </c>
      <c r="D174" s="42"/>
      <c r="E174" s="5"/>
      <c r="F174" s="6"/>
      <c r="G174" s="6"/>
    </row>
    <row r="175" spans="2:8" x14ac:dyDescent="0.3">
      <c r="B175" s="4"/>
      <c r="C175" s="4" t="s">
        <v>64</v>
      </c>
      <c r="D175" s="42"/>
      <c r="E175" s="5">
        <v>20.6</v>
      </c>
      <c r="F175" s="2"/>
      <c r="G175" s="6">
        <f>+E175*F175</f>
        <v>0</v>
      </c>
      <c r="H175" s="1" t="str">
        <f>IF(F175="","VNESI CENO NA ENOTO!","")</f>
        <v>VNESI CENO NA ENOTO!</v>
      </c>
    </row>
    <row r="176" spans="2:8" x14ac:dyDescent="0.3">
      <c r="B176" s="4" t="s">
        <v>5</v>
      </c>
      <c r="C176" s="4"/>
      <c r="D176" s="42"/>
      <c r="E176" s="5"/>
      <c r="F176" s="6"/>
      <c r="G176" s="6"/>
    </row>
    <row r="177" spans="2:8" ht="60" x14ac:dyDescent="0.3">
      <c r="B177" s="4" t="s">
        <v>152</v>
      </c>
      <c r="C177" s="4" t="s">
        <v>153</v>
      </c>
      <c r="D177" s="42"/>
      <c r="E177" s="5"/>
      <c r="F177" s="6"/>
      <c r="G177" s="6"/>
    </row>
    <row r="178" spans="2:8" x14ac:dyDescent="0.3">
      <c r="B178" s="4"/>
      <c r="C178" s="4" t="s">
        <v>49</v>
      </c>
      <c r="D178" s="42"/>
      <c r="E178" s="5">
        <v>7.5</v>
      </c>
      <c r="F178" s="2"/>
      <c r="G178" s="6">
        <f>+E178*F178</f>
        <v>0</v>
      </c>
      <c r="H178" s="1" t="str">
        <f>IF(F178="","VNESI CENO NA ENOTO!","")</f>
        <v>VNESI CENO NA ENOTO!</v>
      </c>
    </row>
    <row r="179" spans="2:8" x14ac:dyDescent="0.3">
      <c r="B179" s="4" t="s">
        <v>5</v>
      </c>
      <c r="C179" s="4"/>
      <c r="D179" s="42"/>
      <c r="E179" s="5"/>
      <c r="F179" s="6"/>
      <c r="G179" s="6"/>
    </row>
    <row r="180" spans="2:8" ht="48" x14ac:dyDescent="0.3">
      <c r="B180" s="4" t="s">
        <v>154</v>
      </c>
      <c r="C180" s="4" t="s">
        <v>155</v>
      </c>
      <c r="D180" s="42"/>
      <c r="E180" s="5"/>
      <c r="F180" s="6"/>
      <c r="G180" s="6"/>
    </row>
    <row r="181" spans="2:8" x14ac:dyDescent="0.3">
      <c r="B181" s="4"/>
      <c r="C181" s="4" t="s">
        <v>37</v>
      </c>
      <c r="D181" s="42"/>
      <c r="E181" s="5">
        <v>1</v>
      </c>
      <c r="F181" s="2"/>
      <c r="G181" s="6">
        <f>+E181*F181</f>
        <v>0</v>
      </c>
      <c r="H181" s="1" t="str">
        <f>IF(F181="","VNESI CENO NA ENOTO!","")</f>
        <v>VNESI CENO NA ENOTO!</v>
      </c>
    </row>
    <row r="182" spans="2:8" x14ac:dyDescent="0.3">
      <c r="B182" s="4" t="s">
        <v>5</v>
      </c>
      <c r="C182" s="4"/>
      <c r="D182" s="42"/>
      <c r="E182" s="5"/>
      <c r="F182" s="6"/>
      <c r="G182" s="6"/>
    </row>
    <row r="183" spans="2:8" ht="24" x14ac:dyDescent="0.3">
      <c r="B183" s="4" t="s">
        <v>156</v>
      </c>
      <c r="C183" s="4" t="s">
        <v>157</v>
      </c>
      <c r="D183" s="42"/>
      <c r="E183" s="5"/>
      <c r="F183" s="6"/>
      <c r="G183" s="6"/>
    </row>
    <row r="184" spans="2:8" x14ac:dyDescent="0.3">
      <c r="B184" s="4"/>
      <c r="C184" s="4" t="s">
        <v>158</v>
      </c>
      <c r="D184" s="42"/>
      <c r="E184" s="5"/>
      <c r="F184" s="6"/>
      <c r="G184" s="6"/>
    </row>
    <row r="185" spans="2:8" x14ac:dyDescent="0.3">
      <c r="B185" s="4" t="s">
        <v>159</v>
      </c>
      <c r="C185" s="4" t="s">
        <v>72</v>
      </c>
      <c r="D185" s="42"/>
      <c r="E185" s="5">
        <v>50</v>
      </c>
      <c r="F185" s="2"/>
      <c r="G185" s="6">
        <f>+E185*F185</f>
        <v>0</v>
      </c>
      <c r="H185" s="1" t="str">
        <f>IF(F185="","VNESI CENO NA ENOTO!","")</f>
        <v>VNESI CENO NA ENOTO!</v>
      </c>
    </row>
    <row r="186" spans="2:8" x14ac:dyDescent="0.3">
      <c r="B186" s="4"/>
      <c r="C186" s="4"/>
      <c r="D186" s="42"/>
      <c r="F186" s="6"/>
      <c r="G186" s="6"/>
    </row>
    <row r="187" spans="2:8" x14ac:dyDescent="0.3">
      <c r="B187" s="4" t="s">
        <v>160</v>
      </c>
      <c r="C187" s="4" t="s">
        <v>70</v>
      </c>
      <c r="D187" s="42"/>
      <c r="E187" s="5">
        <v>50</v>
      </c>
      <c r="F187" s="2"/>
      <c r="G187" s="6">
        <f>+E187*F187</f>
        <v>0</v>
      </c>
      <c r="H187" s="1" t="str">
        <f>IF(F187="","VNESI CENO NA ENOTO!","")</f>
        <v>VNESI CENO NA ENOTO!</v>
      </c>
    </row>
    <row r="188" spans="2:8" x14ac:dyDescent="0.3">
      <c r="D188" s="44"/>
    </row>
    <row r="189" spans="2:8" x14ac:dyDescent="0.3">
      <c r="B189" s="4" t="s">
        <v>161</v>
      </c>
      <c r="C189" s="4" t="s">
        <v>162</v>
      </c>
      <c r="D189" s="42"/>
      <c r="E189" s="5"/>
      <c r="F189" s="6"/>
      <c r="G189" s="6"/>
    </row>
    <row r="190" spans="2:8" x14ac:dyDescent="0.3">
      <c r="B190" s="4"/>
      <c r="C190" s="4" t="s">
        <v>40</v>
      </c>
      <c r="D190" s="42"/>
      <c r="E190" s="5">
        <v>665</v>
      </c>
      <c r="F190" s="2"/>
      <c r="G190" s="6">
        <f>+E190*F190</f>
        <v>0</v>
      </c>
      <c r="H190" s="1" t="str">
        <f>IF(F190="","VNESI CENO NA ENOTO!","")</f>
        <v>VNESI CENO NA ENOTO!</v>
      </c>
    </row>
    <row r="191" spans="2:8" x14ac:dyDescent="0.3">
      <c r="B191" s="4" t="s">
        <v>5</v>
      </c>
      <c r="C191" s="4"/>
      <c r="D191" s="42"/>
      <c r="E191" s="5"/>
      <c r="F191" s="6"/>
      <c r="G191" s="6"/>
    </row>
    <row r="192" spans="2:8" x14ac:dyDescent="0.3">
      <c r="B192" s="4"/>
      <c r="C192" s="8" t="s">
        <v>163</v>
      </c>
      <c r="D192" s="43"/>
      <c r="E192" s="9"/>
      <c r="F192" s="10"/>
      <c r="G192" s="10">
        <f>+SUM(G152:G191)</f>
        <v>0</v>
      </c>
    </row>
    <row r="193" spans="2:8" x14ac:dyDescent="0.3">
      <c r="D193" s="44"/>
    </row>
    <row r="194" spans="2:8" x14ac:dyDescent="0.3">
      <c r="D194" s="44"/>
    </row>
    <row r="195" spans="2:8" x14ac:dyDescent="0.3">
      <c r="D195" s="44"/>
    </row>
    <row r="196" spans="2:8" x14ac:dyDescent="0.3">
      <c r="B196" s="4" t="s">
        <v>164</v>
      </c>
      <c r="C196" s="8" t="s">
        <v>165</v>
      </c>
      <c r="D196" s="43"/>
      <c r="E196" s="5"/>
      <c r="F196" s="6"/>
      <c r="G196" s="6"/>
    </row>
    <row r="197" spans="2:8" ht="36" x14ac:dyDescent="0.3">
      <c r="B197" s="4" t="s">
        <v>166</v>
      </c>
      <c r="C197" s="4" t="s">
        <v>167</v>
      </c>
      <c r="D197" s="42"/>
      <c r="E197" s="5"/>
      <c r="F197" s="6"/>
      <c r="G197" s="6"/>
    </row>
    <row r="198" spans="2:8" x14ac:dyDescent="0.3">
      <c r="B198" s="4"/>
      <c r="C198" s="4"/>
      <c r="D198" s="42"/>
      <c r="E198" s="5"/>
      <c r="F198" s="6"/>
      <c r="G198" s="6"/>
    </row>
    <row r="199" spans="2:8" x14ac:dyDescent="0.3">
      <c r="B199" s="4" t="s">
        <v>5</v>
      </c>
      <c r="C199" s="4"/>
      <c r="D199" s="42"/>
      <c r="E199" s="5"/>
      <c r="F199" s="6"/>
      <c r="G199" s="6"/>
    </row>
    <row r="200" spans="2:8" ht="36" x14ac:dyDescent="0.3">
      <c r="B200" s="4" t="s">
        <v>168</v>
      </c>
      <c r="C200" s="4" t="s">
        <v>169</v>
      </c>
      <c r="D200" s="42"/>
      <c r="E200" s="5"/>
      <c r="F200" s="6"/>
      <c r="G200" s="6"/>
    </row>
    <row r="201" spans="2:8" x14ac:dyDescent="0.3">
      <c r="B201" s="4"/>
      <c r="C201" s="4" t="s">
        <v>40</v>
      </c>
      <c r="D201" s="42"/>
      <c r="E201" s="5">
        <v>331.5</v>
      </c>
      <c r="F201" s="2"/>
      <c r="G201" s="6">
        <f>+E201*F201</f>
        <v>0</v>
      </c>
      <c r="H201" s="1" t="str">
        <f>IF(F201="","VNESI CENO NA ENOTO!","")</f>
        <v>VNESI CENO NA ENOTO!</v>
      </c>
    </row>
    <row r="202" spans="2:8" x14ac:dyDescent="0.3">
      <c r="B202" s="4" t="s">
        <v>5</v>
      </c>
      <c r="C202" s="4"/>
      <c r="D202" s="42"/>
      <c r="E202" s="5"/>
      <c r="F202" s="6"/>
      <c r="G202" s="6"/>
    </row>
    <row r="203" spans="2:8" ht="72" x14ac:dyDescent="0.3">
      <c r="B203" s="4" t="s">
        <v>170</v>
      </c>
      <c r="C203" s="4" t="s">
        <v>171</v>
      </c>
      <c r="D203" s="42"/>
      <c r="E203" s="5"/>
      <c r="F203" s="6"/>
      <c r="G203" s="6"/>
    </row>
    <row r="204" spans="2:8" x14ac:dyDescent="0.3">
      <c r="B204" s="4"/>
      <c r="C204" s="4" t="s">
        <v>40</v>
      </c>
      <c r="D204" s="42"/>
      <c r="E204" s="5">
        <v>825</v>
      </c>
      <c r="F204" s="2"/>
      <c r="G204" s="6">
        <f>+E204*F204</f>
        <v>0</v>
      </c>
      <c r="H204" s="1" t="str">
        <f>IF(F204="","VNESI CENO NA ENOTO!","")</f>
        <v>VNESI CENO NA ENOTO!</v>
      </c>
    </row>
    <row r="205" spans="2:8" x14ac:dyDescent="0.3">
      <c r="B205" s="4" t="s">
        <v>5</v>
      </c>
      <c r="C205" s="4"/>
      <c r="D205" s="42"/>
      <c r="E205" s="5"/>
      <c r="F205" s="6"/>
      <c r="G205" s="6"/>
    </row>
    <row r="206" spans="2:8" x14ac:dyDescent="0.3">
      <c r="B206" s="4"/>
      <c r="C206" s="8" t="s">
        <v>172</v>
      </c>
      <c r="D206" s="43"/>
      <c r="E206" s="9"/>
      <c r="F206" s="10"/>
      <c r="G206" s="10">
        <f>+SUM(G196:G205)</f>
        <v>0</v>
      </c>
    </row>
    <row r="207" spans="2:8" x14ac:dyDescent="0.3">
      <c r="D207" s="44"/>
    </row>
    <row r="208" spans="2:8" x14ac:dyDescent="0.3">
      <c r="D208" s="44"/>
    </row>
    <row r="209" spans="2:8" x14ac:dyDescent="0.3">
      <c r="D209" s="44"/>
    </row>
    <row r="210" spans="2:8" x14ac:dyDescent="0.3">
      <c r="B210" s="4" t="s">
        <v>173</v>
      </c>
      <c r="C210" s="8" t="s">
        <v>174</v>
      </c>
      <c r="D210" s="43"/>
      <c r="E210" s="5"/>
      <c r="F210" s="6"/>
      <c r="G210" s="6"/>
    </row>
    <row r="211" spans="2:8" ht="72" x14ac:dyDescent="0.3">
      <c r="B211" s="4" t="s">
        <v>175</v>
      </c>
      <c r="C211" s="4" t="s">
        <v>176</v>
      </c>
      <c r="D211" s="42"/>
      <c r="E211" s="5"/>
      <c r="F211" s="6"/>
      <c r="G211" s="6"/>
    </row>
    <row r="212" spans="2:8" x14ac:dyDescent="0.3">
      <c r="B212" s="4"/>
      <c r="C212" s="4" t="s">
        <v>40</v>
      </c>
      <c r="D212" s="42"/>
      <c r="E212" s="5">
        <v>396.6</v>
      </c>
      <c r="F212" s="2"/>
      <c r="G212" s="6">
        <f>+E212*F212</f>
        <v>0</v>
      </c>
      <c r="H212" s="1" t="str">
        <f>IF(F212="","VNESI CENO NA ENOTO!","")</f>
        <v>VNESI CENO NA ENOTO!</v>
      </c>
    </row>
    <row r="213" spans="2:8" x14ac:dyDescent="0.3">
      <c r="B213" s="4" t="s">
        <v>5</v>
      </c>
      <c r="C213" s="4"/>
      <c r="D213" s="42"/>
      <c r="E213" s="5"/>
      <c r="F213" s="6"/>
      <c r="G213" s="6"/>
    </row>
    <row r="214" spans="2:8" ht="24" x14ac:dyDescent="0.3">
      <c r="B214" s="4" t="s">
        <v>177</v>
      </c>
      <c r="C214" s="4" t="s">
        <v>178</v>
      </c>
      <c r="D214" s="42"/>
      <c r="E214" s="5"/>
      <c r="F214" s="6"/>
      <c r="G214" s="6"/>
    </row>
    <row r="215" spans="2:8" x14ac:dyDescent="0.3">
      <c r="B215" s="4"/>
      <c r="C215" s="4" t="s">
        <v>40</v>
      </c>
      <c r="D215" s="42"/>
      <c r="E215" s="5">
        <v>62</v>
      </c>
      <c r="F215" s="2"/>
      <c r="G215" s="6">
        <f>+E215*F215</f>
        <v>0</v>
      </c>
      <c r="H215" s="1" t="str">
        <f>IF(F215="","VNESI CENO NA ENOTO!","")</f>
        <v>VNESI CENO NA ENOTO!</v>
      </c>
    </row>
    <row r="216" spans="2:8" x14ac:dyDescent="0.3">
      <c r="B216" s="4" t="s">
        <v>5</v>
      </c>
      <c r="C216" s="4"/>
      <c r="D216" s="42"/>
      <c r="E216" s="5"/>
      <c r="F216" s="6"/>
      <c r="G216" s="6"/>
    </row>
    <row r="217" spans="2:8" ht="22.8" x14ac:dyDescent="0.3">
      <c r="B217" s="4"/>
      <c r="C217" s="8" t="s">
        <v>179</v>
      </c>
      <c r="D217" s="43"/>
      <c r="E217" s="9"/>
      <c r="F217" s="10"/>
      <c r="G217" s="10">
        <f>+SUM(G210:G216)</f>
        <v>0</v>
      </c>
    </row>
    <row r="218" spans="2:8" x14ac:dyDescent="0.3">
      <c r="B218" s="4"/>
      <c r="C218" s="4"/>
      <c r="D218" s="42"/>
      <c r="E218" s="5"/>
      <c r="F218" s="6"/>
      <c r="G218" s="6"/>
    </row>
    <row r="219" spans="2:8" x14ac:dyDescent="0.3">
      <c r="B219" s="4" t="s">
        <v>5</v>
      </c>
      <c r="C219" s="4"/>
      <c r="D219" s="42"/>
      <c r="E219" s="5"/>
      <c r="F219" s="6"/>
      <c r="G219" s="6"/>
    </row>
    <row r="220" spans="2:8" x14ac:dyDescent="0.3">
      <c r="B220" s="4" t="s">
        <v>180</v>
      </c>
      <c r="C220" s="8" t="s">
        <v>181</v>
      </c>
      <c r="D220" s="43"/>
      <c r="E220" s="5"/>
      <c r="F220" s="6"/>
      <c r="G220" s="6"/>
    </row>
    <row r="221" spans="2:8" x14ac:dyDescent="0.3">
      <c r="B221" s="4"/>
      <c r="C221" s="4"/>
      <c r="D221" s="42"/>
      <c r="E221" s="5"/>
      <c r="F221" s="6"/>
      <c r="G221" s="6"/>
    </row>
    <row r="222" spans="2:8" ht="84" x14ac:dyDescent="0.3">
      <c r="B222" s="4" t="s">
        <v>182</v>
      </c>
      <c r="C222" s="4" t="s">
        <v>183</v>
      </c>
      <c r="D222" s="42"/>
      <c r="E222" s="5"/>
      <c r="F222" s="6"/>
      <c r="G222" s="6"/>
    </row>
    <row r="223" spans="2:8" x14ac:dyDescent="0.3">
      <c r="B223" s="4"/>
      <c r="C223" s="4" t="s">
        <v>40</v>
      </c>
      <c r="D223" s="42"/>
      <c r="E223" s="5">
        <v>459</v>
      </c>
      <c r="F223" s="2"/>
      <c r="G223" s="6">
        <f>+E223*F223</f>
        <v>0</v>
      </c>
      <c r="H223" s="1" t="str">
        <f>IF(F223="","VNESI CENO NA ENOTO!","")</f>
        <v>VNESI CENO NA ENOTO!</v>
      </c>
    </row>
    <row r="224" spans="2:8" x14ac:dyDescent="0.3">
      <c r="B224" s="4" t="s">
        <v>5</v>
      </c>
      <c r="C224" s="4"/>
      <c r="D224" s="42"/>
      <c r="E224" s="5"/>
      <c r="F224" s="6"/>
      <c r="G224" s="6"/>
    </row>
    <row r="225" spans="2:8" ht="24" x14ac:dyDescent="0.3">
      <c r="B225" s="4" t="s">
        <v>184</v>
      </c>
      <c r="C225" s="4" t="s">
        <v>185</v>
      </c>
      <c r="D225" s="42"/>
      <c r="E225" s="5"/>
      <c r="F225" s="6"/>
      <c r="G225" s="6"/>
    </row>
    <row r="226" spans="2:8" x14ac:dyDescent="0.3">
      <c r="B226" s="4"/>
      <c r="C226" s="4" t="s">
        <v>40</v>
      </c>
      <c r="D226" s="42"/>
      <c r="E226" s="5">
        <v>77.400000000000006</v>
      </c>
      <c r="F226" s="2"/>
      <c r="G226" s="6">
        <f>+E226*F226</f>
        <v>0</v>
      </c>
      <c r="H226" s="1" t="str">
        <f>IF(F226="","VNESI CENO NA ENOTO!","")</f>
        <v>VNESI CENO NA ENOTO!</v>
      </c>
    </row>
    <row r="227" spans="2:8" x14ac:dyDescent="0.3">
      <c r="B227" s="4" t="s">
        <v>5</v>
      </c>
      <c r="C227" s="4"/>
      <c r="D227" s="42"/>
      <c r="E227" s="5"/>
      <c r="F227" s="6"/>
      <c r="G227" s="6"/>
    </row>
    <row r="228" spans="2:8" ht="14.25" customHeight="1" x14ac:dyDescent="0.3">
      <c r="B228" s="4"/>
      <c r="C228" s="8" t="s">
        <v>186</v>
      </c>
      <c r="D228" s="43"/>
      <c r="E228" s="9"/>
      <c r="F228" s="10"/>
      <c r="G228" s="10">
        <f>+SUM(G220:G227)</f>
        <v>0</v>
      </c>
    </row>
    <row r="229" spans="2:8" x14ac:dyDescent="0.3">
      <c r="D229" s="44"/>
    </row>
    <row r="230" spans="2:8" x14ac:dyDescent="0.3">
      <c r="D230" s="44"/>
    </row>
    <row r="231" spans="2:8" x14ac:dyDescent="0.3">
      <c r="D231" s="44"/>
    </row>
    <row r="232" spans="2:8" x14ac:dyDescent="0.3">
      <c r="B232" s="4" t="s">
        <v>187</v>
      </c>
      <c r="C232" s="8" t="s">
        <v>188</v>
      </c>
      <c r="D232" s="43"/>
      <c r="E232" s="5"/>
      <c r="F232" s="6"/>
      <c r="G232" s="6"/>
    </row>
    <row r="233" spans="2:8" ht="48" x14ac:dyDescent="0.3">
      <c r="B233" s="4" t="s">
        <v>189</v>
      </c>
      <c r="C233" s="4" t="s">
        <v>190</v>
      </c>
      <c r="D233" s="42"/>
      <c r="E233" s="5"/>
      <c r="F233" s="6"/>
      <c r="G233" s="6"/>
    </row>
    <row r="234" spans="2:8" x14ac:dyDescent="0.3">
      <c r="B234" s="4"/>
      <c r="C234" s="4" t="s">
        <v>40</v>
      </c>
      <c r="D234" s="42"/>
      <c r="E234" s="5">
        <v>12.35</v>
      </c>
      <c r="F234" s="2"/>
      <c r="G234" s="6">
        <f>+E234*F234</f>
        <v>0</v>
      </c>
      <c r="H234" s="1" t="str">
        <f>IF(F234="","VNESI CENO NA ENOTO!","")</f>
        <v>VNESI CENO NA ENOTO!</v>
      </c>
    </row>
    <row r="235" spans="2:8" x14ac:dyDescent="0.3">
      <c r="B235" s="4" t="s">
        <v>5</v>
      </c>
      <c r="C235" s="4"/>
      <c r="D235" s="42"/>
      <c r="E235" s="5"/>
      <c r="F235" s="6"/>
      <c r="G235" s="6"/>
    </row>
    <row r="236" spans="2:8" ht="60" x14ac:dyDescent="0.3">
      <c r="B236" s="4" t="s">
        <v>191</v>
      </c>
      <c r="C236" s="4" t="s">
        <v>192</v>
      </c>
      <c r="D236" s="42"/>
      <c r="E236" s="5"/>
      <c r="F236" s="6"/>
      <c r="G236" s="6"/>
    </row>
    <row r="237" spans="2:8" x14ac:dyDescent="0.3">
      <c r="B237" s="4"/>
      <c r="C237" s="4" t="s">
        <v>40</v>
      </c>
      <c r="D237" s="42"/>
      <c r="E237" s="5">
        <v>20.239999999999998</v>
      </c>
      <c r="F237" s="2"/>
      <c r="G237" s="6">
        <f>+E237*F237</f>
        <v>0</v>
      </c>
      <c r="H237" s="1" t="str">
        <f>IF(F237="","VNESI CENO NA ENOTO!","")</f>
        <v>VNESI CENO NA ENOTO!</v>
      </c>
    </row>
    <row r="238" spans="2:8" x14ac:dyDescent="0.3">
      <c r="B238" s="4" t="s">
        <v>5</v>
      </c>
      <c r="C238" s="4"/>
      <c r="D238" s="42"/>
      <c r="E238" s="5"/>
      <c r="F238" s="6"/>
      <c r="G238" s="6"/>
    </row>
    <row r="239" spans="2:8" ht="60" x14ac:dyDescent="0.3">
      <c r="B239" s="4" t="s">
        <v>193</v>
      </c>
      <c r="C239" s="4" t="s">
        <v>194</v>
      </c>
      <c r="D239" s="42"/>
      <c r="E239" s="5"/>
      <c r="F239" s="6"/>
      <c r="G239" s="6"/>
    </row>
    <row r="240" spans="2:8" x14ac:dyDescent="0.3">
      <c r="B240" s="4"/>
      <c r="C240" s="4" t="s">
        <v>64</v>
      </c>
      <c r="D240" s="42"/>
      <c r="E240" s="5">
        <v>65</v>
      </c>
      <c r="F240" s="2"/>
      <c r="G240" s="6">
        <f>+E240*F240</f>
        <v>0</v>
      </c>
      <c r="H240" s="1" t="str">
        <f>IF(F240="","VNESI CENO NA ENOTO!","")</f>
        <v>VNESI CENO NA ENOTO!</v>
      </c>
    </row>
    <row r="241" spans="2:8" x14ac:dyDescent="0.3">
      <c r="B241" s="4" t="s">
        <v>5</v>
      </c>
      <c r="C241" s="4"/>
      <c r="D241" s="42"/>
      <c r="E241" s="5"/>
      <c r="F241" s="6"/>
      <c r="G241" s="6"/>
    </row>
    <row r="242" spans="2:8" ht="72" x14ac:dyDescent="0.3">
      <c r="B242" s="4" t="s">
        <v>195</v>
      </c>
      <c r="C242" s="4" t="s">
        <v>196</v>
      </c>
      <c r="D242" s="42"/>
      <c r="E242" s="5"/>
      <c r="F242" s="6"/>
      <c r="G242" s="6"/>
    </row>
    <row r="243" spans="2:8" x14ac:dyDescent="0.3">
      <c r="B243" s="4"/>
      <c r="C243" s="4" t="s">
        <v>40</v>
      </c>
      <c r="D243" s="42"/>
      <c r="E243" s="5">
        <v>300</v>
      </c>
      <c r="F243" s="2"/>
      <c r="G243" s="6">
        <f>+E243*F243</f>
        <v>0</v>
      </c>
      <c r="H243" s="1" t="str">
        <f>IF(F243="","VNESI CENO NA ENOTO!","")</f>
        <v>VNESI CENO NA ENOTO!</v>
      </c>
    </row>
    <row r="244" spans="2:8" x14ac:dyDescent="0.3">
      <c r="B244" s="4" t="s">
        <v>5</v>
      </c>
      <c r="C244" s="4"/>
      <c r="D244" s="42"/>
      <c r="E244" s="5"/>
      <c r="F244" s="6"/>
      <c r="G244" s="6"/>
    </row>
    <row r="245" spans="2:8" x14ac:dyDescent="0.3">
      <c r="B245" s="4"/>
      <c r="C245" s="8" t="s">
        <v>197</v>
      </c>
      <c r="D245" s="43"/>
      <c r="E245" s="9"/>
      <c r="F245" s="10"/>
      <c r="G245" s="10">
        <f>+SUM(G232:G244)</f>
        <v>0</v>
      </c>
    </row>
    <row r="246" spans="2:8" x14ac:dyDescent="0.3">
      <c r="D246" s="44"/>
    </row>
    <row r="247" spans="2:8" x14ac:dyDescent="0.3">
      <c r="D247" s="44"/>
    </row>
    <row r="248" spans="2:8" x14ac:dyDescent="0.3">
      <c r="D248" s="44"/>
    </row>
    <row r="249" spans="2:8" x14ac:dyDescent="0.3">
      <c r="D249" s="44"/>
    </row>
    <row r="250" spans="2:8" x14ac:dyDescent="0.3">
      <c r="B250" s="4" t="s">
        <v>198</v>
      </c>
      <c r="C250" s="8" t="s">
        <v>199</v>
      </c>
      <c r="D250" s="43"/>
      <c r="E250" s="5"/>
      <c r="F250" s="6"/>
      <c r="G250" s="6"/>
    </row>
    <row r="251" spans="2:8" ht="60" x14ac:dyDescent="0.3">
      <c r="B251" s="4" t="s">
        <v>200</v>
      </c>
      <c r="C251" s="4" t="s">
        <v>201</v>
      </c>
      <c r="D251" s="42"/>
      <c r="E251" s="5"/>
      <c r="F251" s="6"/>
      <c r="G251" s="6"/>
    </row>
    <row r="252" spans="2:8" x14ac:dyDescent="0.3">
      <c r="B252" s="4"/>
      <c r="C252" s="4" t="s">
        <v>40</v>
      </c>
      <c r="D252" s="42"/>
      <c r="E252" s="5">
        <v>346.85</v>
      </c>
      <c r="F252" s="2"/>
      <c r="G252" s="6">
        <f>+E252*F252</f>
        <v>0</v>
      </c>
      <c r="H252" s="1" t="str">
        <f>IF(F252="","VNESI CENO NA ENOTO!","")</f>
        <v>VNESI CENO NA ENOTO!</v>
      </c>
    </row>
    <row r="253" spans="2:8" x14ac:dyDescent="0.3">
      <c r="B253" s="4" t="s">
        <v>5</v>
      </c>
      <c r="C253" s="4"/>
      <c r="D253" s="42"/>
      <c r="E253" s="5"/>
      <c r="F253" s="6"/>
      <c r="G253" s="6"/>
    </row>
    <row r="254" spans="2:8" x14ac:dyDescent="0.3">
      <c r="B254" s="4"/>
      <c r="C254" s="8" t="s">
        <v>202</v>
      </c>
      <c r="D254" s="43"/>
      <c r="E254" s="9"/>
      <c r="F254" s="10"/>
      <c r="G254" s="10">
        <f>+SUM(G250:G253)</f>
        <v>0</v>
      </c>
    </row>
    <row r="255" spans="2:8" x14ac:dyDescent="0.3">
      <c r="B255" s="4"/>
      <c r="C255" s="8"/>
      <c r="D255" s="43"/>
      <c r="E255" s="9"/>
      <c r="F255" s="10"/>
      <c r="G255" s="10"/>
    </row>
    <row r="256" spans="2:8" x14ac:dyDescent="0.3">
      <c r="B256" s="4"/>
      <c r="C256" s="4"/>
      <c r="D256" s="42"/>
      <c r="E256" s="5"/>
      <c r="F256" s="6"/>
      <c r="G256" s="6"/>
    </row>
    <row r="257" spans="2:8" x14ac:dyDescent="0.3">
      <c r="B257" s="4" t="s">
        <v>203</v>
      </c>
      <c r="C257" s="8" t="s">
        <v>204</v>
      </c>
      <c r="D257" s="43"/>
      <c r="E257" s="5"/>
      <c r="F257" s="6"/>
      <c r="G257" s="6"/>
    </row>
    <row r="258" spans="2:8" x14ac:dyDescent="0.3">
      <c r="B258" s="4"/>
      <c r="C258" s="4"/>
      <c r="D258" s="42"/>
      <c r="E258" s="5"/>
      <c r="F258" s="6"/>
      <c r="G258" s="6"/>
    </row>
    <row r="259" spans="2:8" ht="48" x14ac:dyDescent="0.3">
      <c r="B259" s="4" t="s">
        <v>205</v>
      </c>
      <c r="C259" s="4" t="s">
        <v>206</v>
      </c>
      <c r="D259" s="42"/>
      <c r="E259" s="5"/>
      <c r="F259" s="6"/>
      <c r="G259" s="6"/>
    </row>
    <row r="260" spans="2:8" x14ac:dyDescent="0.3">
      <c r="B260" s="4"/>
      <c r="C260" s="4" t="s">
        <v>40</v>
      </c>
      <c r="D260" s="42"/>
      <c r="E260" s="5">
        <v>1920</v>
      </c>
      <c r="F260" s="2"/>
      <c r="G260" s="6">
        <f>+E260*F260</f>
        <v>0</v>
      </c>
      <c r="H260" s="1" t="str">
        <f>IF(F260="","VNESI CENO NA ENOTO!","")</f>
        <v>VNESI CENO NA ENOTO!</v>
      </c>
    </row>
    <row r="261" spans="2:8" x14ac:dyDescent="0.3">
      <c r="B261" s="4" t="s">
        <v>5</v>
      </c>
      <c r="C261" s="4"/>
      <c r="D261" s="42"/>
      <c r="E261" s="5"/>
      <c r="F261" s="6"/>
      <c r="G261" s="6"/>
    </row>
    <row r="262" spans="2:8" x14ac:dyDescent="0.3">
      <c r="B262" s="4"/>
      <c r="C262" s="8" t="s">
        <v>207</v>
      </c>
      <c r="D262" s="43"/>
      <c r="E262" s="9"/>
      <c r="F262" s="10"/>
      <c r="G262" s="10">
        <f>+SUM(G257:G261)</f>
        <v>0</v>
      </c>
    </row>
    <row r="263" spans="2:8" x14ac:dyDescent="0.3">
      <c r="D263" s="44"/>
    </row>
    <row r="264" spans="2:8" x14ac:dyDescent="0.3">
      <c r="D264" s="44"/>
    </row>
    <row r="265" spans="2:8" x14ac:dyDescent="0.3">
      <c r="D265" s="44"/>
    </row>
    <row r="266" spans="2:8" x14ac:dyDescent="0.3">
      <c r="B266" s="4" t="s">
        <v>208</v>
      </c>
      <c r="C266" s="8" t="s">
        <v>209</v>
      </c>
      <c r="D266" s="43"/>
      <c r="E266" s="5"/>
      <c r="F266" s="6"/>
      <c r="G266" s="6"/>
    </row>
    <row r="267" spans="2:8" ht="96" x14ac:dyDescent="0.3">
      <c r="B267" s="4" t="s">
        <v>210</v>
      </c>
      <c r="C267" s="4" t="s">
        <v>211</v>
      </c>
      <c r="D267" s="42"/>
      <c r="E267" s="5"/>
      <c r="F267" s="6"/>
      <c r="G267" s="6"/>
    </row>
    <row r="268" spans="2:8" x14ac:dyDescent="0.3">
      <c r="B268" s="4"/>
      <c r="C268" s="4" t="s">
        <v>40</v>
      </c>
      <c r="D268" s="42"/>
      <c r="E268" s="5">
        <v>272</v>
      </c>
      <c r="F268" s="2"/>
      <c r="G268" s="6">
        <f>+E268*F268</f>
        <v>0</v>
      </c>
      <c r="H268" s="1" t="str">
        <f>IF(F268="","VNESI CENO NA ENOTO!","")</f>
        <v>VNESI CENO NA ENOTO!</v>
      </c>
    </row>
    <row r="269" spans="2:8" x14ac:dyDescent="0.3">
      <c r="B269" s="4" t="s">
        <v>5</v>
      </c>
      <c r="C269" s="4"/>
      <c r="D269" s="42"/>
      <c r="E269" s="5"/>
      <c r="F269" s="6"/>
      <c r="G269" s="6"/>
    </row>
    <row r="270" spans="2:8" ht="108" x14ac:dyDescent="0.3">
      <c r="B270" s="4" t="s">
        <v>212</v>
      </c>
      <c r="C270" s="4" t="s">
        <v>213</v>
      </c>
      <c r="D270" s="42"/>
      <c r="E270" s="5"/>
      <c r="F270" s="6"/>
      <c r="G270" s="6"/>
    </row>
    <row r="271" spans="2:8" x14ac:dyDescent="0.3">
      <c r="B271" s="4"/>
      <c r="C271" s="4" t="s">
        <v>40</v>
      </c>
      <c r="D271" s="42"/>
      <c r="E271" s="5">
        <v>398</v>
      </c>
      <c r="F271" s="2"/>
      <c r="G271" s="6">
        <f>+E271*F271</f>
        <v>0</v>
      </c>
      <c r="H271" s="1" t="str">
        <f>IF(F271="","VNESI CENO NA ENOTO!","")</f>
        <v>VNESI CENO NA ENOTO!</v>
      </c>
    </row>
    <row r="272" spans="2:8" x14ac:dyDescent="0.3">
      <c r="B272" s="4" t="s">
        <v>5</v>
      </c>
      <c r="C272" s="4"/>
      <c r="D272" s="42"/>
      <c r="E272" s="5"/>
      <c r="F272" s="6"/>
      <c r="G272" s="6"/>
    </row>
    <row r="273" spans="2:8" ht="22.8" x14ac:dyDescent="0.3">
      <c r="B273" s="4"/>
      <c r="C273" s="8" t="s">
        <v>214</v>
      </c>
      <c r="D273" s="43"/>
      <c r="E273" s="9"/>
      <c r="F273" s="6"/>
      <c r="G273" s="10">
        <f>+SUM(G266:G272)</f>
        <v>0</v>
      </c>
    </row>
    <row r="274" spans="2:8" x14ac:dyDescent="0.3">
      <c r="D274" s="44"/>
      <c r="F274" s="6"/>
      <c r="G274" s="6"/>
    </row>
    <row r="275" spans="2:8" x14ac:dyDescent="0.3">
      <c r="D275" s="44"/>
    </row>
    <row r="276" spans="2:8" x14ac:dyDescent="0.3">
      <c r="D276" s="44"/>
    </row>
    <row r="277" spans="2:8" x14ac:dyDescent="0.3">
      <c r="B277" s="4" t="s">
        <v>215</v>
      </c>
      <c r="C277" s="8" t="s">
        <v>216</v>
      </c>
      <c r="D277" s="43"/>
      <c r="E277" s="5"/>
      <c r="F277" s="6"/>
      <c r="G277" s="6"/>
    </row>
    <row r="278" spans="2:8" ht="144" x14ac:dyDescent="0.3">
      <c r="B278" s="4" t="s">
        <v>217</v>
      </c>
      <c r="C278" s="4" t="s">
        <v>218</v>
      </c>
      <c r="D278" s="42"/>
      <c r="E278" s="5"/>
      <c r="F278" s="6"/>
      <c r="G278" s="6"/>
    </row>
    <row r="279" spans="2:8" x14ac:dyDescent="0.3">
      <c r="B279" s="4"/>
      <c r="C279" s="4" t="s">
        <v>37</v>
      </c>
      <c r="D279" s="42"/>
      <c r="E279" s="5">
        <v>1</v>
      </c>
      <c r="F279" s="2"/>
      <c r="G279" s="6">
        <f>+E279*F279</f>
        <v>0</v>
      </c>
      <c r="H279" s="1" t="str">
        <f>IF(F279="","VNESI CENO NA ENOTO!","")</f>
        <v>VNESI CENO NA ENOTO!</v>
      </c>
    </row>
    <row r="280" spans="2:8" ht="15.75" customHeight="1" x14ac:dyDescent="0.3">
      <c r="B280" s="4"/>
      <c r="C280" s="4"/>
      <c r="D280" s="42"/>
      <c r="E280" s="5"/>
      <c r="F280" s="6"/>
      <c r="G280" s="6"/>
    </row>
    <row r="281" spans="2:8" ht="60" x14ac:dyDescent="0.3">
      <c r="B281" s="4" t="s">
        <v>219</v>
      </c>
      <c r="C281" s="4" t="s">
        <v>220</v>
      </c>
      <c r="D281" s="42"/>
      <c r="E281" s="5"/>
      <c r="F281" s="6"/>
      <c r="G281" s="6"/>
    </row>
    <row r="282" spans="2:8" x14ac:dyDescent="0.3">
      <c r="B282" s="4"/>
      <c r="C282" s="4" t="s">
        <v>221</v>
      </c>
      <c r="D282" s="42"/>
      <c r="E282" s="5">
        <v>1</v>
      </c>
      <c r="F282" s="2"/>
      <c r="G282" s="6">
        <f>+E282*F282</f>
        <v>0</v>
      </c>
      <c r="H282" s="1" t="str">
        <f>IF(F282="","VNESI CENO NA ENOTO!","")</f>
        <v>VNESI CENO NA ENOTO!</v>
      </c>
    </row>
    <row r="283" spans="2:8" x14ac:dyDescent="0.3">
      <c r="B283" s="4"/>
      <c r="C283" s="4"/>
      <c r="D283" s="42"/>
      <c r="E283" s="5"/>
      <c r="F283" s="6"/>
      <c r="G283" s="6"/>
    </row>
    <row r="284" spans="2:8" ht="84" x14ac:dyDescent="0.3">
      <c r="B284" s="4" t="s">
        <v>222</v>
      </c>
      <c r="C284" s="8" t="s">
        <v>223</v>
      </c>
      <c r="D284" s="43"/>
      <c r="E284" s="5"/>
      <c r="F284" s="6"/>
      <c r="G284" s="6"/>
    </row>
    <row r="285" spans="2:8" x14ac:dyDescent="0.3">
      <c r="B285" s="4"/>
      <c r="C285" s="4" t="s">
        <v>221</v>
      </c>
      <c r="D285" s="42"/>
      <c r="E285" s="5">
        <v>1</v>
      </c>
      <c r="F285" s="2"/>
      <c r="G285" s="6">
        <f>+E285*F285</f>
        <v>0</v>
      </c>
      <c r="H285" s="1" t="str">
        <f>IF(F285="","VNESI CENO NA ENOTO!","")</f>
        <v>VNESI CENO NA ENOTO!</v>
      </c>
    </row>
    <row r="286" spans="2:8" ht="17.25" customHeight="1" x14ac:dyDescent="0.3">
      <c r="B286" s="4"/>
      <c r="C286" s="4"/>
      <c r="D286" s="42"/>
      <c r="E286" s="5"/>
      <c r="F286" s="6"/>
      <c r="G286" s="6"/>
    </row>
    <row r="287" spans="2:8" ht="72" x14ac:dyDescent="0.3">
      <c r="B287" s="4" t="s">
        <v>224</v>
      </c>
      <c r="C287" s="4" t="s">
        <v>225</v>
      </c>
      <c r="D287" s="42"/>
      <c r="E287" s="5"/>
      <c r="F287" s="6"/>
      <c r="G287" s="6"/>
    </row>
    <row r="288" spans="2:8" x14ac:dyDescent="0.3">
      <c r="B288" s="4"/>
      <c r="C288" s="4" t="s">
        <v>64</v>
      </c>
      <c r="D288" s="42"/>
      <c r="E288" s="5">
        <v>27</v>
      </c>
      <c r="F288" s="2"/>
      <c r="G288" s="6">
        <f>+E288*F288</f>
        <v>0</v>
      </c>
      <c r="H288" s="1" t="str">
        <f>IF(F288="","VNESI CENO NA ENOTO!","")</f>
        <v>VNESI CENO NA ENOTO!</v>
      </c>
    </row>
    <row r="289" spans="2:8" x14ac:dyDescent="0.3">
      <c r="D289" s="44"/>
    </row>
    <row r="290" spans="2:8" ht="60" x14ac:dyDescent="0.3">
      <c r="B290" s="4" t="s">
        <v>226</v>
      </c>
      <c r="C290" s="4" t="s">
        <v>227</v>
      </c>
      <c r="D290" s="42"/>
      <c r="E290" s="5"/>
    </row>
    <row r="291" spans="2:8" x14ac:dyDescent="0.3">
      <c r="B291" s="4"/>
      <c r="C291" s="4" t="s">
        <v>64</v>
      </c>
      <c r="D291" s="42"/>
      <c r="E291" s="5">
        <v>14</v>
      </c>
      <c r="F291" s="37"/>
      <c r="G291" s="6">
        <f>+E291*F291</f>
        <v>0</v>
      </c>
      <c r="H291" s="1" t="str">
        <f>IF(F291="","VNESI CENO NA ENOTO!","")</f>
        <v>VNESI CENO NA ENOTO!</v>
      </c>
    </row>
    <row r="292" spans="2:8" x14ac:dyDescent="0.3">
      <c r="D292" s="44"/>
    </row>
    <row r="293" spans="2:8" x14ac:dyDescent="0.3">
      <c r="D293" s="44"/>
    </row>
    <row r="294" spans="2:8" ht="156" x14ac:dyDescent="0.3">
      <c r="B294" s="4" t="s">
        <v>228</v>
      </c>
      <c r="C294" s="8" t="s">
        <v>229</v>
      </c>
      <c r="D294" s="43"/>
      <c r="E294" s="5"/>
      <c r="F294" s="6"/>
      <c r="G294" s="6"/>
    </row>
    <row r="295" spans="2:8" x14ac:dyDescent="0.3">
      <c r="B295" s="4"/>
      <c r="C295" s="4" t="s">
        <v>221</v>
      </c>
      <c r="D295" s="42"/>
      <c r="E295" s="5">
        <v>1</v>
      </c>
      <c r="F295" s="2"/>
      <c r="G295" s="6">
        <f>+E295*F295</f>
        <v>0</v>
      </c>
      <c r="H295" s="1" t="str">
        <f>IF(F295="","VNESI CENO NA ENOTO!","")</f>
        <v>VNESI CENO NA ENOTO!</v>
      </c>
    </row>
    <row r="296" spans="2:8" x14ac:dyDescent="0.3">
      <c r="B296" s="4"/>
      <c r="C296" s="4"/>
      <c r="D296" s="42"/>
      <c r="E296" s="5"/>
      <c r="F296" s="6"/>
      <c r="G296" s="6"/>
    </row>
    <row r="297" spans="2:8" x14ac:dyDescent="0.3">
      <c r="B297" s="4"/>
      <c r="C297" s="4"/>
      <c r="D297" s="42"/>
      <c r="E297" s="5"/>
      <c r="F297" s="6"/>
      <c r="G297" s="6"/>
    </row>
    <row r="298" spans="2:8" ht="84" x14ac:dyDescent="0.3">
      <c r="B298" s="4" t="s">
        <v>230</v>
      </c>
      <c r="C298" s="8" t="s">
        <v>231</v>
      </c>
      <c r="D298" s="43"/>
      <c r="E298" s="5"/>
      <c r="F298" s="6"/>
      <c r="G298" s="6"/>
    </row>
    <row r="299" spans="2:8" x14ac:dyDescent="0.3">
      <c r="B299" s="4"/>
      <c r="C299" s="4" t="s">
        <v>221</v>
      </c>
      <c r="D299" s="42"/>
      <c r="E299" s="5">
        <v>1</v>
      </c>
      <c r="F299" s="2"/>
      <c r="G299" s="6">
        <f>+E299*F299</f>
        <v>0</v>
      </c>
      <c r="H299" s="1" t="str">
        <f>IF(F299="","VNESI CENO NA ENOTO!","")</f>
        <v>VNESI CENO NA ENOTO!</v>
      </c>
    </row>
    <row r="300" spans="2:8" x14ac:dyDescent="0.3">
      <c r="B300" s="4"/>
      <c r="C300" s="4"/>
      <c r="D300" s="42"/>
      <c r="E300" s="5"/>
      <c r="F300" s="6"/>
      <c r="G300" s="6"/>
    </row>
    <row r="301" spans="2:8" ht="132" x14ac:dyDescent="0.3">
      <c r="B301" s="4" t="s">
        <v>232</v>
      </c>
      <c r="C301" s="8" t="s">
        <v>233</v>
      </c>
      <c r="D301" s="43"/>
      <c r="E301" s="5"/>
      <c r="F301" s="6"/>
      <c r="G301" s="6"/>
    </row>
    <row r="302" spans="2:8" x14ac:dyDescent="0.3">
      <c r="B302" s="4"/>
      <c r="C302" s="4" t="s">
        <v>221</v>
      </c>
      <c r="D302" s="42"/>
      <c r="E302" s="5">
        <v>1</v>
      </c>
      <c r="F302" s="2"/>
      <c r="G302" s="6">
        <f>+E302*F302</f>
        <v>0</v>
      </c>
      <c r="H302" s="1" t="str">
        <f>IF(F302="","VNESI CENO NA ENOTO!","")</f>
        <v>VNESI CENO NA ENOTO!</v>
      </c>
    </row>
    <row r="303" spans="2:8" x14ac:dyDescent="0.3">
      <c r="B303" s="4"/>
      <c r="C303" s="4"/>
      <c r="D303" s="42"/>
      <c r="E303" s="5"/>
      <c r="F303" s="6"/>
      <c r="G303" s="6"/>
    </row>
    <row r="304" spans="2:8" ht="144" x14ac:dyDescent="0.3">
      <c r="B304" s="4" t="s">
        <v>234</v>
      </c>
      <c r="C304" s="8" t="s">
        <v>235</v>
      </c>
      <c r="D304" s="43"/>
      <c r="E304" s="5"/>
      <c r="F304" s="6"/>
      <c r="G304" s="6"/>
    </row>
    <row r="305" spans="2:8" x14ac:dyDescent="0.3">
      <c r="B305" s="4"/>
      <c r="C305" s="4" t="s">
        <v>221</v>
      </c>
      <c r="D305" s="42"/>
      <c r="E305" s="5">
        <v>1</v>
      </c>
      <c r="F305" s="2"/>
      <c r="G305" s="6">
        <f>+E305*F305</f>
        <v>0</v>
      </c>
      <c r="H305" s="1" t="str">
        <f>IF(F305="","VNESI CENO NA ENOTO!","")</f>
        <v>VNESI CENO NA ENOTO!</v>
      </c>
    </row>
    <row r="306" spans="2:8" x14ac:dyDescent="0.3">
      <c r="B306" s="4"/>
      <c r="C306" s="4"/>
      <c r="D306" s="42"/>
      <c r="E306" s="5"/>
      <c r="F306" s="6"/>
      <c r="G306" s="6"/>
    </row>
    <row r="307" spans="2:8" ht="144" x14ac:dyDescent="0.3">
      <c r="B307" s="4" t="s">
        <v>236</v>
      </c>
      <c r="C307" s="8" t="s">
        <v>237</v>
      </c>
      <c r="D307" s="43"/>
      <c r="E307" s="5"/>
      <c r="F307" s="6"/>
      <c r="G307" s="6"/>
    </row>
    <row r="308" spans="2:8" x14ac:dyDescent="0.3">
      <c r="B308" s="4"/>
      <c r="C308" s="4" t="s">
        <v>221</v>
      </c>
      <c r="D308" s="42"/>
      <c r="E308" s="5">
        <v>1</v>
      </c>
      <c r="F308" s="2"/>
      <c r="G308" s="6">
        <f>+E308*F308</f>
        <v>0</v>
      </c>
      <c r="H308" s="1" t="str">
        <f>IF(F308="","VNESI CENO NA ENOTO!","")</f>
        <v>VNESI CENO NA ENOTO!</v>
      </c>
    </row>
    <row r="309" spans="2:8" x14ac:dyDescent="0.3">
      <c r="B309" s="4"/>
      <c r="C309" s="4"/>
      <c r="D309" s="42"/>
      <c r="E309" s="5"/>
      <c r="F309" s="6"/>
      <c r="G309" s="6"/>
    </row>
    <row r="310" spans="2:8" x14ac:dyDescent="0.3">
      <c r="B310" s="4"/>
      <c r="C310" s="8" t="s">
        <v>238</v>
      </c>
      <c r="D310" s="43"/>
      <c r="E310" s="9"/>
      <c r="F310" s="10"/>
      <c r="G310" s="10">
        <f>+SUM(G277:G309)</f>
        <v>0</v>
      </c>
    </row>
    <row r="311" spans="2:8" x14ac:dyDescent="0.3">
      <c r="D311" s="44"/>
    </row>
    <row r="312" spans="2:8" x14ac:dyDescent="0.3">
      <c r="D312" s="44"/>
    </row>
    <row r="313" spans="2:8" x14ac:dyDescent="0.3">
      <c r="D313" s="44"/>
    </row>
    <row r="314" spans="2:8" x14ac:dyDescent="0.3">
      <c r="D314" s="44"/>
    </row>
    <row r="315" spans="2:8" x14ac:dyDescent="0.3">
      <c r="D315" s="44"/>
    </row>
    <row r="316" spans="2:8" x14ac:dyDescent="0.3">
      <c r="B316" s="4" t="s">
        <v>239</v>
      </c>
      <c r="C316" s="8" t="s">
        <v>240</v>
      </c>
      <c r="D316" s="43"/>
      <c r="E316" s="5"/>
      <c r="F316" s="6"/>
      <c r="G316" s="6"/>
    </row>
    <row r="317" spans="2:8" ht="24" x14ac:dyDescent="0.3">
      <c r="B317" s="4"/>
      <c r="C317" s="4" t="s">
        <v>241</v>
      </c>
      <c r="D317" s="42"/>
      <c r="E317" s="5"/>
      <c r="F317" s="6"/>
      <c r="G317" s="6"/>
    </row>
    <row r="318" spans="2:8" x14ac:dyDescent="0.3">
      <c r="B318" s="4"/>
      <c r="C318" s="4"/>
      <c r="D318" s="42"/>
      <c r="E318" s="5"/>
      <c r="F318" s="6"/>
      <c r="G318" s="6"/>
    </row>
    <row r="319" spans="2:8" ht="120" x14ac:dyDescent="0.3">
      <c r="B319" s="4" t="s">
        <v>242</v>
      </c>
      <c r="C319" s="4" t="s">
        <v>243</v>
      </c>
      <c r="D319" s="42"/>
      <c r="E319" s="5"/>
      <c r="F319" s="6"/>
      <c r="G319" s="6"/>
    </row>
    <row r="320" spans="2:8" x14ac:dyDescent="0.3">
      <c r="B320" s="4"/>
      <c r="C320" s="4" t="s">
        <v>37</v>
      </c>
      <c r="D320" s="42"/>
      <c r="E320" s="5">
        <v>1</v>
      </c>
      <c r="F320" s="2"/>
      <c r="G320" s="6">
        <f>+E320*F320</f>
        <v>0</v>
      </c>
      <c r="H320" s="1" t="str">
        <f>IF(F320="","VNESI CENO NA ENOTO!","")</f>
        <v>VNESI CENO NA ENOTO!</v>
      </c>
    </row>
    <row r="321" spans="2:8" x14ac:dyDescent="0.3">
      <c r="B321" s="4" t="s">
        <v>5</v>
      </c>
      <c r="C321" s="4"/>
      <c r="D321" s="42"/>
      <c r="E321" s="5"/>
      <c r="F321" s="6"/>
      <c r="G321" s="6"/>
    </row>
    <row r="322" spans="2:8" ht="120" x14ac:dyDescent="0.3">
      <c r="B322" s="4" t="s">
        <v>244</v>
      </c>
      <c r="C322" s="4" t="s">
        <v>245</v>
      </c>
      <c r="D322" s="42"/>
      <c r="E322" s="5"/>
      <c r="F322" s="6"/>
      <c r="G322" s="6"/>
    </row>
    <row r="323" spans="2:8" x14ac:dyDescent="0.3">
      <c r="B323" s="4"/>
      <c r="C323" s="4" t="s">
        <v>37</v>
      </c>
      <c r="D323" s="42"/>
      <c r="E323" s="5">
        <v>1</v>
      </c>
      <c r="F323" s="2"/>
      <c r="G323" s="6">
        <f>+E323*F323</f>
        <v>0</v>
      </c>
      <c r="H323" s="1" t="str">
        <f>IF(F323="","VNESI CENO NA ENOTO!","")</f>
        <v>VNESI CENO NA ENOTO!</v>
      </c>
    </row>
    <row r="324" spans="2:8" x14ac:dyDescent="0.3">
      <c r="B324" s="4"/>
      <c r="C324" s="4"/>
      <c r="D324" s="42"/>
      <c r="E324" s="5"/>
      <c r="F324" s="6"/>
      <c r="G324" s="6"/>
    </row>
    <row r="325" spans="2:8" ht="132" x14ac:dyDescent="0.3">
      <c r="B325" s="4" t="s">
        <v>246</v>
      </c>
      <c r="C325" s="4" t="s">
        <v>247</v>
      </c>
      <c r="D325" s="42"/>
      <c r="E325" s="5"/>
      <c r="F325" s="6"/>
      <c r="G325" s="6"/>
    </row>
    <row r="326" spans="2:8" x14ac:dyDescent="0.3">
      <c r="B326" s="4"/>
      <c r="C326" s="4" t="s">
        <v>37</v>
      </c>
      <c r="D326" s="42"/>
      <c r="E326" s="5">
        <v>2</v>
      </c>
      <c r="F326" s="2"/>
      <c r="G326" s="6">
        <f>+E326*F326</f>
        <v>0</v>
      </c>
      <c r="H326" s="1" t="str">
        <f>IF(F326="","VNESI CENO NA ENOTO!","")</f>
        <v>VNESI CENO NA ENOTO!</v>
      </c>
    </row>
    <row r="327" spans="2:8" x14ac:dyDescent="0.3">
      <c r="B327" s="4" t="s">
        <v>5</v>
      </c>
      <c r="C327" s="4"/>
      <c r="D327" s="42"/>
      <c r="E327" s="5"/>
      <c r="F327" s="6"/>
      <c r="G327" s="6"/>
    </row>
    <row r="328" spans="2:8" ht="120" x14ac:dyDescent="0.3">
      <c r="B328" s="4" t="s">
        <v>248</v>
      </c>
      <c r="C328" s="4" t="s">
        <v>249</v>
      </c>
      <c r="D328" s="42"/>
      <c r="E328" s="5"/>
      <c r="F328" s="6"/>
      <c r="G328" s="6"/>
    </row>
    <row r="329" spans="2:8" x14ac:dyDescent="0.3">
      <c r="B329" s="4"/>
      <c r="C329" s="4" t="s">
        <v>37</v>
      </c>
      <c r="D329" s="42"/>
      <c r="E329" s="5">
        <v>3</v>
      </c>
      <c r="F329" s="2"/>
      <c r="G329" s="6">
        <f>+E329*F329</f>
        <v>0</v>
      </c>
      <c r="H329" s="1" t="str">
        <f>IF(F329="","VNESI CENO NA ENOTO!","")</f>
        <v>VNESI CENO NA ENOTO!</v>
      </c>
    </row>
    <row r="330" spans="2:8" x14ac:dyDescent="0.3">
      <c r="B330" s="4" t="s">
        <v>5</v>
      </c>
      <c r="C330" s="4"/>
      <c r="D330" s="42"/>
      <c r="E330" s="5"/>
      <c r="F330" s="6"/>
      <c r="G330" s="6"/>
    </row>
    <row r="331" spans="2:8" ht="96" x14ac:dyDescent="0.3">
      <c r="B331" s="4" t="s">
        <v>250</v>
      </c>
      <c r="C331" s="4" t="s">
        <v>251</v>
      </c>
      <c r="D331" s="42"/>
      <c r="E331" s="5"/>
      <c r="F331" s="6"/>
      <c r="G331" s="6"/>
    </row>
    <row r="332" spans="2:8" x14ac:dyDescent="0.3">
      <c r="B332" s="4"/>
      <c r="C332" s="4" t="s">
        <v>37</v>
      </c>
      <c r="D332" s="42"/>
      <c r="E332" s="5">
        <v>1</v>
      </c>
      <c r="F332" s="2"/>
      <c r="G332" s="6">
        <f>+E332*F332</f>
        <v>0</v>
      </c>
      <c r="H332" s="1" t="str">
        <f>IF(F332="","VNESI CENO NA ENOTO!","")</f>
        <v>VNESI CENO NA ENOTO!</v>
      </c>
    </row>
    <row r="333" spans="2:8" x14ac:dyDescent="0.3">
      <c r="D333" s="44"/>
    </row>
    <row r="334" spans="2:8" ht="204" x14ac:dyDescent="0.3">
      <c r="B334" s="4" t="s">
        <v>252</v>
      </c>
      <c r="C334" s="4" t="s">
        <v>253</v>
      </c>
      <c r="D334" s="42"/>
      <c r="E334" s="5"/>
      <c r="F334" s="6"/>
      <c r="G334" s="6"/>
    </row>
    <row r="335" spans="2:8" x14ac:dyDescent="0.3">
      <c r="B335" s="4"/>
      <c r="C335" s="4" t="s">
        <v>37</v>
      </c>
      <c r="D335" s="42"/>
      <c r="E335" s="5">
        <v>1</v>
      </c>
      <c r="F335" s="2"/>
      <c r="G335" s="6">
        <f>+E335*F335</f>
        <v>0</v>
      </c>
      <c r="H335" s="1" t="str">
        <f>IF(F335="","VNESI CENO NA ENOTO!","")</f>
        <v>VNESI CENO NA ENOTO!</v>
      </c>
    </row>
    <row r="336" spans="2:8" x14ac:dyDescent="0.3">
      <c r="B336" s="4" t="s">
        <v>5</v>
      </c>
      <c r="C336" s="4"/>
      <c r="D336" s="42"/>
      <c r="E336" s="5"/>
      <c r="F336" s="6"/>
      <c r="G336" s="6"/>
    </row>
    <row r="337" spans="2:8" ht="192" x14ac:dyDescent="0.3">
      <c r="B337" s="4" t="s">
        <v>254</v>
      </c>
      <c r="C337" s="4" t="s">
        <v>255</v>
      </c>
      <c r="D337" s="42"/>
      <c r="E337" s="5"/>
      <c r="F337" s="6"/>
      <c r="G337" s="6"/>
    </row>
    <row r="338" spans="2:8" x14ac:dyDescent="0.3">
      <c r="B338" s="4"/>
      <c r="C338" s="4" t="s">
        <v>37</v>
      </c>
      <c r="D338" s="42"/>
      <c r="E338" s="5">
        <v>1</v>
      </c>
      <c r="F338" s="2"/>
      <c r="G338" s="6">
        <f>+E338*F338</f>
        <v>0</v>
      </c>
      <c r="H338" s="1" t="str">
        <f>IF(F338="","VNESI CENO NA ENOTO!","")</f>
        <v>VNESI CENO NA ENOTO!</v>
      </c>
    </row>
    <row r="339" spans="2:8" x14ac:dyDescent="0.3">
      <c r="B339" s="4" t="s">
        <v>5</v>
      </c>
      <c r="C339" s="4"/>
      <c r="D339" s="42"/>
      <c r="E339" s="5"/>
      <c r="F339" s="6"/>
      <c r="G339" s="6"/>
    </row>
    <row r="340" spans="2:8" ht="96" x14ac:dyDescent="0.3">
      <c r="B340" s="4" t="s">
        <v>256</v>
      </c>
      <c r="C340" s="4" t="s">
        <v>257</v>
      </c>
      <c r="D340" s="42"/>
      <c r="E340" s="5"/>
      <c r="F340" s="6"/>
      <c r="G340" s="6"/>
    </row>
    <row r="341" spans="2:8" x14ac:dyDescent="0.3">
      <c r="B341" s="4"/>
      <c r="C341" s="4" t="s">
        <v>37</v>
      </c>
      <c r="D341" s="42"/>
      <c r="E341" s="5">
        <v>1</v>
      </c>
      <c r="F341" s="2"/>
      <c r="G341" s="6">
        <f>+E341*F341</f>
        <v>0</v>
      </c>
      <c r="H341" s="1" t="str">
        <f>IF(F341="","VNESI CENO NA ENOTO!","")</f>
        <v>VNESI CENO NA ENOTO!</v>
      </c>
    </row>
    <row r="342" spans="2:8" x14ac:dyDescent="0.3">
      <c r="B342" s="4"/>
      <c r="C342" s="4"/>
      <c r="D342" s="42"/>
      <c r="E342" s="5"/>
      <c r="F342" s="6"/>
      <c r="G342" s="6"/>
    </row>
    <row r="343" spans="2:8" ht="60" x14ac:dyDescent="0.3">
      <c r="B343" s="4" t="s">
        <v>258</v>
      </c>
      <c r="C343" s="4" t="s">
        <v>259</v>
      </c>
      <c r="D343" s="42"/>
      <c r="E343" s="5"/>
      <c r="F343" s="6"/>
      <c r="G343" s="6"/>
    </row>
    <row r="344" spans="2:8" x14ac:dyDescent="0.3">
      <c r="B344" s="4"/>
      <c r="C344" s="4" t="s">
        <v>37</v>
      </c>
      <c r="D344" s="42"/>
      <c r="E344" s="5">
        <v>1</v>
      </c>
      <c r="F344" s="2"/>
      <c r="G344" s="6">
        <f>+E344*F344</f>
        <v>0</v>
      </c>
      <c r="H344" s="1" t="str">
        <f>IF(F344="","VNESI CENO NA ENOTO!","")</f>
        <v>VNESI CENO NA ENOTO!</v>
      </c>
    </row>
    <row r="345" spans="2:8" x14ac:dyDescent="0.3">
      <c r="B345" s="4"/>
      <c r="C345" s="4"/>
      <c r="D345" s="42"/>
      <c r="E345" s="5"/>
      <c r="F345" s="6"/>
      <c r="G345" s="6"/>
    </row>
    <row r="346" spans="2:8" ht="60" x14ac:dyDescent="0.3">
      <c r="B346" s="4" t="s">
        <v>260</v>
      </c>
      <c r="C346" s="4" t="s">
        <v>261</v>
      </c>
      <c r="D346" s="42"/>
      <c r="E346" s="5"/>
      <c r="F346" s="6"/>
      <c r="G346" s="6"/>
    </row>
    <row r="347" spans="2:8" x14ac:dyDescent="0.3">
      <c r="B347" s="4"/>
      <c r="C347" s="4" t="s">
        <v>37</v>
      </c>
      <c r="D347" s="42"/>
      <c r="E347" s="5">
        <v>1</v>
      </c>
      <c r="F347" s="2"/>
      <c r="G347" s="6">
        <f>+E347*F347</f>
        <v>0</v>
      </c>
      <c r="H347" s="1" t="str">
        <f>IF(F347="","VNESI CENO NA ENOTO!","")</f>
        <v>VNESI CENO NA ENOTO!</v>
      </c>
    </row>
    <row r="348" spans="2:8" x14ac:dyDescent="0.3">
      <c r="B348" s="4" t="s">
        <v>5</v>
      </c>
      <c r="C348" s="4"/>
      <c r="D348" s="42"/>
      <c r="E348" s="5"/>
      <c r="F348" s="6"/>
      <c r="G348" s="6"/>
    </row>
    <row r="349" spans="2:8" ht="132" x14ac:dyDescent="0.3">
      <c r="B349" s="4" t="s">
        <v>262</v>
      </c>
      <c r="C349" s="4" t="s">
        <v>263</v>
      </c>
      <c r="D349" s="42"/>
      <c r="E349" s="5"/>
      <c r="F349" s="6"/>
      <c r="G349" s="6"/>
    </row>
    <row r="350" spans="2:8" x14ac:dyDescent="0.3">
      <c r="B350" s="4"/>
      <c r="C350" s="4" t="s">
        <v>221</v>
      </c>
      <c r="D350" s="42"/>
      <c r="E350" s="5">
        <v>1</v>
      </c>
      <c r="F350" s="2"/>
      <c r="G350" s="6">
        <f>+E350*F350</f>
        <v>0</v>
      </c>
      <c r="H350" s="1" t="str">
        <f>IF(F350="","VNESI CENO NA ENOTO!","")</f>
        <v>VNESI CENO NA ENOTO!</v>
      </c>
    </row>
    <row r="351" spans="2:8" x14ac:dyDescent="0.3">
      <c r="B351" s="4" t="s">
        <v>5</v>
      </c>
      <c r="C351" s="4"/>
      <c r="D351" s="42"/>
      <c r="E351" s="5"/>
      <c r="F351" s="6"/>
      <c r="G351" s="6"/>
    </row>
    <row r="352" spans="2:8" ht="48" x14ac:dyDescent="0.3">
      <c r="B352" s="4" t="s">
        <v>264</v>
      </c>
      <c r="C352" s="4" t="s">
        <v>265</v>
      </c>
      <c r="D352" s="42"/>
      <c r="E352" s="5"/>
      <c r="F352" s="6"/>
      <c r="G352" s="6"/>
    </row>
    <row r="353" spans="2:8" x14ac:dyDescent="0.3">
      <c r="B353" s="4"/>
      <c r="C353" s="4" t="s">
        <v>221</v>
      </c>
      <c r="D353" s="42"/>
      <c r="E353" s="5">
        <v>1</v>
      </c>
      <c r="F353" s="2"/>
      <c r="G353" s="6">
        <f>+E353*F353</f>
        <v>0</v>
      </c>
      <c r="H353" s="1" t="str">
        <f>IF(F353="","VNESI CENO NA ENOTO!","")</f>
        <v>VNESI CENO NA ENOTO!</v>
      </c>
    </row>
    <row r="354" spans="2:8" x14ac:dyDescent="0.3">
      <c r="B354" s="4"/>
      <c r="C354" s="4"/>
      <c r="D354" s="42"/>
      <c r="E354" s="5"/>
      <c r="F354" s="6"/>
      <c r="G354" s="6"/>
    </row>
    <row r="355" spans="2:8" ht="216" x14ac:dyDescent="0.3">
      <c r="B355" s="4" t="s">
        <v>266</v>
      </c>
      <c r="C355" s="4" t="s">
        <v>267</v>
      </c>
      <c r="D355" s="42"/>
      <c r="E355" s="5"/>
      <c r="F355" s="6"/>
      <c r="G355" s="6"/>
    </row>
    <row r="356" spans="2:8" x14ac:dyDescent="0.3">
      <c r="B356" s="4"/>
      <c r="C356" s="4" t="s">
        <v>37</v>
      </c>
      <c r="D356" s="42"/>
      <c r="E356" s="5">
        <v>2</v>
      </c>
      <c r="F356" s="2"/>
      <c r="G356" s="6">
        <f>+E356*F356</f>
        <v>0</v>
      </c>
      <c r="H356" s="1" t="str">
        <f>IF(F356="","VNESI CENO NA ENOTO!","")</f>
        <v>VNESI CENO NA ENOTO!</v>
      </c>
    </row>
    <row r="357" spans="2:8" x14ac:dyDescent="0.3">
      <c r="D357" s="44"/>
    </row>
    <row r="358" spans="2:8" ht="216" x14ac:dyDescent="0.3">
      <c r="B358" s="4" t="s">
        <v>268</v>
      </c>
      <c r="C358" s="4" t="s">
        <v>269</v>
      </c>
      <c r="D358" s="42"/>
      <c r="E358" s="5"/>
      <c r="F358" s="6"/>
      <c r="G358" s="6"/>
    </row>
    <row r="359" spans="2:8" x14ac:dyDescent="0.3">
      <c r="B359" s="4"/>
      <c r="C359" s="4" t="s">
        <v>37</v>
      </c>
      <c r="D359" s="42"/>
      <c r="E359" s="5">
        <v>2</v>
      </c>
      <c r="F359" s="2"/>
      <c r="G359" s="6">
        <f>+E359*F359</f>
        <v>0</v>
      </c>
      <c r="H359" s="1" t="str">
        <f>IF(F359="","VNESI CENO NA ENOTO!","")</f>
        <v>VNESI CENO NA ENOTO!</v>
      </c>
    </row>
    <row r="360" spans="2:8" x14ac:dyDescent="0.3">
      <c r="D360" s="44"/>
    </row>
    <row r="361" spans="2:8" ht="216" x14ac:dyDescent="0.3">
      <c r="B361" s="4" t="s">
        <v>270</v>
      </c>
      <c r="C361" s="4" t="s">
        <v>271</v>
      </c>
      <c r="D361" s="42"/>
      <c r="E361" s="5"/>
      <c r="F361" s="6"/>
      <c r="G361" s="6"/>
    </row>
    <row r="362" spans="2:8" x14ac:dyDescent="0.3">
      <c r="B362" s="4"/>
      <c r="C362" s="4" t="s">
        <v>221</v>
      </c>
      <c r="D362" s="42"/>
      <c r="E362" s="5">
        <v>1</v>
      </c>
      <c r="F362" s="2"/>
      <c r="G362" s="6">
        <f>+E362*F362</f>
        <v>0</v>
      </c>
      <c r="H362" s="1" t="str">
        <f>IF(F362="","VNESI CENO NA ENOTO!","")</f>
        <v>VNESI CENO NA ENOTO!</v>
      </c>
    </row>
    <row r="363" spans="2:8" x14ac:dyDescent="0.3">
      <c r="D363" s="44"/>
    </row>
    <row r="364" spans="2:8" ht="216" x14ac:dyDescent="0.3">
      <c r="B364" s="4" t="s">
        <v>272</v>
      </c>
      <c r="C364" s="4" t="s">
        <v>273</v>
      </c>
      <c r="D364" s="42"/>
      <c r="E364" s="5"/>
    </row>
    <row r="365" spans="2:8" x14ac:dyDescent="0.3">
      <c r="B365" s="4"/>
      <c r="C365" s="4" t="s">
        <v>221</v>
      </c>
      <c r="D365" s="42"/>
      <c r="E365" s="5">
        <v>1</v>
      </c>
      <c r="F365" s="37"/>
      <c r="G365" s="6">
        <f>+E365*F365</f>
        <v>0</v>
      </c>
      <c r="H365" s="1" t="str">
        <f>IF(F365="","VNESI CENO NA ENOTO!","")</f>
        <v>VNESI CENO NA ENOTO!</v>
      </c>
    </row>
    <row r="366" spans="2:8" x14ac:dyDescent="0.3">
      <c r="D366" s="44"/>
    </row>
    <row r="367" spans="2:8" ht="228" x14ac:dyDescent="0.3">
      <c r="B367" s="4" t="s">
        <v>274</v>
      </c>
      <c r="C367" s="4" t="s">
        <v>275</v>
      </c>
      <c r="D367" s="42"/>
      <c r="E367" s="5"/>
      <c r="F367" s="6"/>
      <c r="G367" s="6"/>
    </row>
    <row r="368" spans="2:8" x14ac:dyDescent="0.3">
      <c r="B368" s="4"/>
      <c r="C368" s="4" t="s">
        <v>221</v>
      </c>
      <c r="D368" s="42"/>
      <c r="E368" s="5">
        <v>2</v>
      </c>
      <c r="F368" s="2"/>
      <c r="G368" s="6">
        <f>+E368*F368</f>
        <v>0</v>
      </c>
      <c r="H368" s="1" t="str">
        <f>IF(F368="","VNESI CENO NA ENOTO!","")</f>
        <v>VNESI CENO NA ENOTO!</v>
      </c>
    </row>
    <row r="369" spans="2:8" x14ac:dyDescent="0.3">
      <c r="B369" s="4"/>
      <c r="C369" s="4"/>
      <c r="D369" s="42"/>
      <c r="E369" s="5"/>
      <c r="F369" s="6"/>
      <c r="G369" s="6"/>
    </row>
    <row r="370" spans="2:8" ht="228" x14ac:dyDescent="0.3">
      <c r="B370" s="4" t="s">
        <v>276</v>
      </c>
      <c r="C370" s="4" t="s">
        <v>277</v>
      </c>
      <c r="D370" s="42"/>
      <c r="E370" s="5"/>
      <c r="F370" s="6"/>
      <c r="G370" s="6"/>
    </row>
    <row r="371" spans="2:8" x14ac:dyDescent="0.3">
      <c r="B371" s="4"/>
      <c r="C371" s="4" t="s">
        <v>221</v>
      </c>
      <c r="D371" s="42"/>
      <c r="E371" s="5">
        <v>1</v>
      </c>
      <c r="F371" s="2"/>
      <c r="G371" s="6">
        <f>+E371*F371</f>
        <v>0</v>
      </c>
      <c r="H371" s="1" t="str">
        <f>IF(F371="","VNESI CENO NA ENOTO!","")</f>
        <v>VNESI CENO NA ENOTO!</v>
      </c>
    </row>
    <row r="372" spans="2:8" x14ac:dyDescent="0.3">
      <c r="D372" s="44"/>
    </row>
    <row r="373" spans="2:8" ht="228" x14ac:dyDescent="0.3">
      <c r="B373" s="4" t="s">
        <v>278</v>
      </c>
      <c r="C373" s="4" t="s">
        <v>279</v>
      </c>
      <c r="D373" s="42"/>
      <c r="E373" s="5"/>
      <c r="F373" s="6"/>
      <c r="G373" s="6"/>
    </row>
    <row r="374" spans="2:8" x14ac:dyDescent="0.3">
      <c r="B374" s="4"/>
      <c r="C374" s="4" t="s">
        <v>221</v>
      </c>
      <c r="D374" s="42"/>
      <c r="E374" s="5">
        <v>2</v>
      </c>
      <c r="F374" s="2"/>
      <c r="G374" s="6">
        <f>+E374*F374</f>
        <v>0</v>
      </c>
      <c r="H374" s="1" t="str">
        <f>IF(F374="","VNESI CENO NA ENOTO!","")</f>
        <v>VNESI CENO NA ENOTO!</v>
      </c>
    </row>
    <row r="375" spans="2:8" x14ac:dyDescent="0.3">
      <c r="D375" s="44"/>
    </row>
    <row r="376" spans="2:8" ht="72" x14ac:dyDescent="0.3">
      <c r="B376" s="4" t="s">
        <v>280</v>
      </c>
      <c r="C376" s="4" t="s">
        <v>281</v>
      </c>
      <c r="D376" s="42"/>
      <c r="E376" s="5"/>
      <c r="F376" s="6"/>
      <c r="G376" s="6"/>
    </row>
    <row r="377" spans="2:8" x14ac:dyDescent="0.3">
      <c r="B377" s="4"/>
      <c r="C377" s="4" t="s">
        <v>221</v>
      </c>
      <c r="D377" s="42"/>
      <c r="E377" s="5">
        <v>4</v>
      </c>
      <c r="F377" s="2"/>
      <c r="G377" s="6">
        <f>+E377*F377</f>
        <v>0</v>
      </c>
      <c r="H377" s="1" t="str">
        <f>IF(F377="","VNESI CENO NA ENOTO!","")</f>
        <v>VNESI CENO NA ENOTO!</v>
      </c>
    </row>
    <row r="378" spans="2:8" x14ac:dyDescent="0.3">
      <c r="B378" s="4"/>
      <c r="C378" s="4"/>
      <c r="D378" s="42"/>
      <c r="E378" s="5"/>
      <c r="F378" s="6"/>
      <c r="G378" s="6"/>
    </row>
    <row r="379" spans="2:8" ht="60" x14ac:dyDescent="0.3">
      <c r="B379" s="4" t="s">
        <v>282</v>
      </c>
      <c r="C379" s="8" t="s">
        <v>283</v>
      </c>
      <c r="D379" s="43"/>
      <c r="E379" s="5"/>
      <c r="F379" s="6"/>
      <c r="G379" s="6"/>
    </row>
    <row r="380" spans="2:8" x14ac:dyDescent="0.3">
      <c r="B380" s="4"/>
      <c r="C380" s="4" t="s">
        <v>221</v>
      </c>
      <c r="D380" s="42"/>
      <c r="E380" s="5">
        <v>2</v>
      </c>
      <c r="F380" s="2"/>
      <c r="G380" s="6">
        <f>+E380*F380</f>
        <v>0</v>
      </c>
      <c r="H380" s="1" t="str">
        <f>IF(F380="","VNESI CENO NA ENOTO!","")</f>
        <v>VNESI CENO NA ENOTO!</v>
      </c>
    </row>
    <row r="381" spans="2:8" x14ac:dyDescent="0.3">
      <c r="B381" s="4" t="s">
        <v>5</v>
      </c>
      <c r="C381" s="4"/>
      <c r="D381" s="42"/>
      <c r="E381" s="5"/>
      <c r="F381" s="6"/>
      <c r="G381" s="6"/>
    </row>
    <row r="382" spans="2:8" x14ac:dyDescent="0.3">
      <c r="B382" s="4"/>
      <c r="C382" s="8" t="s">
        <v>284</v>
      </c>
      <c r="D382" s="43"/>
      <c r="E382" s="9"/>
      <c r="F382" s="10"/>
      <c r="G382" s="10">
        <f>+SUM(G316:G381)</f>
        <v>0</v>
      </c>
    </row>
    <row r="383" spans="2:8" x14ac:dyDescent="0.3">
      <c r="D383" s="44"/>
    </row>
    <row r="384" spans="2:8" x14ac:dyDescent="0.3">
      <c r="B384" s="4" t="s">
        <v>285</v>
      </c>
      <c r="C384" s="8" t="s">
        <v>286</v>
      </c>
      <c r="D384" s="43"/>
      <c r="E384" s="5"/>
      <c r="F384" s="6"/>
      <c r="G384" s="6"/>
    </row>
    <row r="385" spans="2:8" ht="48" x14ac:dyDescent="0.3">
      <c r="B385" s="4" t="s">
        <v>287</v>
      </c>
      <c r="C385" s="4" t="s">
        <v>288</v>
      </c>
      <c r="D385" s="42"/>
      <c r="E385" s="5"/>
      <c r="F385" s="6"/>
      <c r="G385" s="6"/>
    </row>
    <row r="386" spans="2:8" x14ac:dyDescent="0.3">
      <c r="B386" s="4"/>
      <c r="C386" s="4" t="s">
        <v>64</v>
      </c>
      <c r="D386" s="42"/>
      <c r="E386" s="5">
        <v>12.5</v>
      </c>
      <c r="F386" s="2"/>
      <c r="G386" s="6">
        <f>+E386*F386</f>
        <v>0</v>
      </c>
      <c r="H386" s="1" t="str">
        <f>IF(F386="","VNESI CENO NA ENOTO!","")</f>
        <v>VNESI CENO NA ENOTO!</v>
      </c>
    </row>
    <row r="387" spans="2:8" x14ac:dyDescent="0.3">
      <c r="B387" s="4" t="s">
        <v>5</v>
      </c>
      <c r="C387" s="4"/>
      <c r="D387" s="42"/>
      <c r="E387" s="5"/>
      <c r="F387" s="6"/>
      <c r="G387" s="6"/>
    </row>
    <row r="388" spans="2:8" ht="60" x14ac:dyDescent="0.3">
      <c r="B388" s="4" t="s">
        <v>289</v>
      </c>
      <c r="C388" s="4" t="s">
        <v>290</v>
      </c>
      <c r="D388" s="42"/>
      <c r="E388" s="5"/>
    </row>
    <row r="389" spans="2:8" x14ac:dyDescent="0.3">
      <c r="B389" s="4"/>
      <c r="C389" s="4" t="s">
        <v>64</v>
      </c>
      <c r="D389" s="42"/>
      <c r="E389" s="5">
        <v>17.399999999999999</v>
      </c>
      <c r="F389" s="37"/>
      <c r="G389" s="6">
        <f>+E389*F389</f>
        <v>0</v>
      </c>
      <c r="H389" s="1" t="str">
        <f>IF(F389="","VNESI CENO NA ENOTO!","")</f>
        <v>VNESI CENO NA ENOTO!</v>
      </c>
    </row>
    <row r="390" spans="2:8" x14ac:dyDescent="0.3">
      <c r="D390" s="44"/>
    </row>
    <row r="391" spans="2:8" ht="60" x14ac:dyDescent="0.3">
      <c r="B391" s="4" t="s">
        <v>291</v>
      </c>
      <c r="C391" s="4" t="s">
        <v>292</v>
      </c>
      <c r="D391" s="42"/>
      <c r="E391" s="5"/>
    </row>
    <row r="392" spans="2:8" x14ac:dyDescent="0.3">
      <c r="B392" s="4"/>
      <c r="C392" s="4" t="s">
        <v>64</v>
      </c>
      <c r="D392" s="42"/>
      <c r="E392" s="5">
        <v>81</v>
      </c>
      <c r="F392" s="37"/>
      <c r="G392" s="6">
        <f>+E392*F392</f>
        <v>0</v>
      </c>
      <c r="H392" s="1" t="str">
        <f>IF(F392="","VNESI CENO NA ENOTO!","")</f>
        <v>VNESI CENO NA ENOTO!</v>
      </c>
    </row>
    <row r="393" spans="2:8" x14ac:dyDescent="0.3">
      <c r="D393" s="44"/>
    </row>
    <row r="394" spans="2:8" ht="48" x14ac:dyDescent="0.3">
      <c r="B394" s="4" t="s">
        <v>293</v>
      </c>
      <c r="C394" s="4" t="s">
        <v>294</v>
      </c>
      <c r="D394" s="42"/>
      <c r="E394" s="5"/>
    </row>
    <row r="395" spans="2:8" x14ac:dyDescent="0.3">
      <c r="B395" s="4"/>
      <c r="C395" s="4" t="s">
        <v>37</v>
      </c>
      <c r="D395" s="42"/>
      <c r="E395" s="5">
        <v>1</v>
      </c>
      <c r="F395" s="37"/>
      <c r="G395" s="6">
        <f>+E395*F395</f>
        <v>0</v>
      </c>
      <c r="H395" s="1" t="str">
        <f>IF(F395="","VNESI CENO NA ENOTO!","")</f>
        <v>VNESI CENO NA ENOTO!</v>
      </c>
    </row>
    <row r="396" spans="2:8" x14ac:dyDescent="0.3">
      <c r="D396" s="44"/>
    </row>
    <row r="397" spans="2:8" ht="48" x14ac:dyDescent="0.3">
      <c r="B397" s="4" t="s">
        <v>295</v>
      </c>
      <c r="C397" s="4" t="s">
        <v>296</v>
      </c>
      <c r="D397" s="42"/>
      <c r="E397" s="5"/>
      <c r="F397" s="6"/>
      <c r="G397" s="6"/>
    </row>
    <row r="398" spans="2:8" x14ac:dyDescent="0.3">
      <c r="B398" s="4"/>
      <c r="C398" s="4" t="s">
        <v>37</v>
      </c>
      <c r="D398" s="42"/>
      <c r="E398" s="5">
        <v>2</v>
      </c>
      <c r="F398" s="2"/>
      <c r="G398" s="6">
        <f>+E398*F398</f>
        <v>0</v>
      </c>
      <c r="H398" s="1" t="str">
        <f>IF(F398="","VNESI CENO NA ENOTO!","")</f>
        <v>VNESI CENO NA ENOTO!</v>
      </c>
    </row>
    <row r="399" spans="2:8" x14ac:dyDescent="0.3">
      <c r="B399" s="4" t="s">
        <v>5</v>
      </c>
      <c r="C399" s="4"/>
      <c r="D399" s="42"/>
      <c r="E399" s="5"/>
      <c r="F399" s="6"/>
      <c r="G399" s="6"/>
    </row>
    <row r="400" spans="2:8" ht="48" x14ac:dyDescent="0.3">
      <c r="B400" s="4" t="s">
        <v>297</v>
      </c>
      <c r="C400" s="4" t="s">
        <v>298</v>
      </c>
      <c r="D400" s="42"/>
      <c r="E400" s="5"/>
    </row>
    <row r="401" spans="2:8" x14ac:dyDescent="0.3">
      <c r="B401" s="4"/>
      <c r="C401" s="4" t="s">
        <v>37</v>
      </c>
      <c r="D401" s="42"/>
      <c r="E401" s="5">
        <v>1</v>
      </c>
      <c r="F401" s="37"/>
      <c r="G401" s="6">
        <f>+E401*F401</f>
        <v>0</v>
      </c>
      <c r="H401" s="1" t="str">
        <f>IF(F401="","VNESI CENO NA ENOTO!","")</f>
        <v>VNESI CENO NA ENOTO!</v>
      </c>
    </row>
    <row r="402" spans="2:8" x14ac:dyDescent="0.3">
      <c r="D402" s="44"/>
    </row>
    <row r="403" spans="2:8" ht="48" x14ac:dyDescent="0.3">
      <c r="B403" s="4" t="s">
        <v>299</v>
      </c>
      <c r="C403" s="4" t="s">
        <v>300</v>
      </c>
      <c r="D403" s="42"/>
      <c r="E403" s="5"/>
    </row>
    <row r="404" spans="2:8" x14ac:dyDescent="0.3">
      <c r="B404" s="4"/>
      <c r="C404" s="4" t="s">
        <v>37</v>
      </c>
      <c r="D404" s="42"/>
      <c r="E404" s="5">
        <v>1</v>
      </c>
      <c r="F404" s="37"/>
      <c r="G404" s="6">
        <f>+E404*F404</f>
        <v>0</v>
      </c>
      <c r="H404" s="1" t="str">
        <f>IF(F404="","VNESI CENO NA ENOTO!","")</f>
        <v>VNESI CENO NA ENOTO!</v>
      </c>
    </row>
    <row r="405" spans="2:8" x14ac:dyDescent="0.3">
      <c r="D405" s="44"/>
    </row>
    <row r="406" spans="2:8" ht="60" x14ac:dyDescent="0.3">
      <c r="B406" s="4" t="s">
        <v>301</v>
      </c>
      <c r="C406" s="4" t="s">
        <v>302</v>
      </c>
      <c r="D406" s="42"/>
      <c r="E406" s="5"/>
    </row>
    <row r="407" spans="2:8" x14ac:dyDescent="0.3">
      <c r="B407" s="4"/>
      <c r="C407" s="4" t="s">
        <v>64</v>
      </c>
      <c r="D407" s="42"/>
      <c r="E407" s="5">
        <v>5</v>
      </c>
      <c r="F407" s="37"/>
      <c r="G407" s="6">
        <f>+E407*F407</f>
        <v>0</v>
      </c>
      <c r="H407" s="1" t="str">
        <f>IF(F407="","VNESI CENO NA ENOTO!","")</f>
        <v>VNESI CENO NA ENOTO!</v>
      </c>
    </row>
    <row r="408" spans="2:8" x14ac:dyDescent="0.3">
      <c r="B408" s="4"/>
      <c r="C408" s="8"/>
      <c r="D408" s="43"/>
      <c r="E408" s="9"/>
      <c r="F408" s="10"/>
      <c r="G408" s="10"/>
    </row>
    <row r="409" spans="2:8" ht="48" x14ac:dyDescent="0.3">
      <c r="B409" s="11" t="s">
        <v>303</v>
      </c>
      <c r="C409" s="12" t="s">
        <v>304</v>
      </c>
      <c r="D409" s="45"/>
    </row>
    <row r="410" spans="2:8" x14ac:dyDescent="0.3">
      <c r="C410" s="4" t="s">
        <v>221</v>
      </c>
      <c r="D410" s="42"/>
      <c r="E410" s="35">
        <v>27</v>
      </c>
      <c r="F410" s="37"/>
      <c r="G410" s="6">
        <f>+E410*F410</f>
        <v>0</v>
      </c>
      <c r="H410" s="1" t="str">
        <f>IF(F410="","VNESI CENO NA ENOTO!","")</f>
        <v>VNESI CENO NA ENOTO!</v>
      </c>
    </row>
    <row r="411" spans="2:8" x14ac:dyDescent="0.3">
      <c r="C411" s="13"/>
      <c r="D411" s="46"/>
    </row>
    <row r="412" spans="2:8" ht="48" x14ac:dyDescent="0.3">
      <c r="B412" s="11" t="s">
        <v>305</v>
      </c>
      <c r="C412" s="12" t="s">
        <v>306</v>
      </c>
      <c r="D412" s="45"/>
    </row>
    <row r="413" spans="2:8" x14ac:dyDescent="0.3">
      <c r="C413" s="4" t="s">
        <v>221</v>
      </c>
      <c r="D413" s="42"/>
      <c r="E413" s="35">
        <v>1</v>
      </c>
      <c r="F413" s="37"/>
      <c r="G413" s="6">
        <f>+E413*F413</f>
        <v>0</v>
      </c>
      <c r="H413" s="1" t="str">
        <f>IF(F413="","VNESI CENO NA ENOTO!","")</f>
        <v>VNESI CENO NA ENOTO!</v>
      </c>
    </row>
    <row r="414" spans="2:8" x14ac:dyDescent="0.3">
      <c r="C414" s="13"/>
      <c r="D414" s="46"/>
    </row>
    <row r="415" spans="2:8" ht="36" x14ac:dyDescent="0.3">
      <c r="B415" s="11" t="s">
        <v>307</v>
      </c>
      <c r="C415" s="4" t="s">
        <v>308</v>
      </c>
      <c r="D415" s="42"/>
    </row>
    <row r="416" spans="2:8" x14ac:dyDescent="0.3">
      <c r="C416" s="4" t="s">
        <v>221</v>
      </c>
      <c r="D416" s="42"/>
      <c r="E416" s="35">
        <v>1</v>
      </c>
      <c r="F416" s="37"/>
      <c r="G416" s="6">
        <f>+E416*F416</f>
        <v>0</v>
      </c>
      <c r="H416" s="1" t="str">
        <f>IF(F416="","VNESI CENO NA ENOTO!","")</f>
        <v>VNESI CENO NA ENOTO!</v>
      </c>
    </row>
    <row r="417" spans="2:8" x14ac:dyDescent="0.3">
      <c r="C417" s="14"/>
      <c r="D417" s="47"/>
    </row>
    <row r="418" spans="2:8" x14ac:dyDescent="0.3">
      <c r="B418" s="15" t="s">
        <v>309</v>
      </c>
      <c r="C418" s="8" t="s">
        <v>310</v>
      </c>
      <c r="D418" s="43"/>
      <c r="E418" s="9"/>
      <c r="F418" s="10"/>
      <c r="G418" s="10">
        <f>+SUM(G384:G417)</f>
        <v>0</v>
      </c>
    </row>
    <row r="419" spans="2:8" x14ac:dyDescent="0.3">
      <c r="D419" s="44"/>
    </row>
    <row r="420" spans="2:8" x14ac:dyDescent="0.3">
      <c r="D420" s="44"/>
    </row>
    <row r="421" spans="2:8" x14ac:dyDescent="0.3">
      <c r="B421" s="15">
        <v>2</v>
      </c>
      <c r="C421" s="8" t="s">
        <v>311</v>
      </c>
      <c r="D421" s="43"/>
      <c r="E421" s="5"/>
      <c r="F421" s="6"/>
      <c r="G421" s="6"/>
    </row>
    <row r="422" spans="2:8" ht="36" x14ac:dyDescent="0.3">
      <c r="B422" s="4" t="s">
        <v>312</v>
      </c>
      <c r="C422" s="4" t="s">
        <v>313</v>
      </c>
      <c r="D422" s="42"/>
      <c r="E422" s="5"/>
      <c r="F422" s="6"/>
      <c r="G422" s="6"/>
    </row>
    <row r="423" spans="2:8" x14ac:dyDescent="0.3">
      <c r="B423" s="4"/>
      <c r="C423" s="4" t="s">
        <v>64</v>
      </c>
      <c r="D423" s="42"/>
      <c r="E423" s="5">
        <v>99</v>
      </c>
      <c r="F423" s="2"/>
      <c r="G423" s="6">
        <f>+E423*F423</f>
        <v>0</v>
      </c>
      <c r="H423" s="1" t="str">
        <f>IF(F423="","VNESI CENO NA ENOTO!","")</f>
        <v>VNESI CENO NA ENOTO!</v>
      </c>
    </row>
    <row r="424" spans="2:8" x14ac:dyDescent="0.3">
      <c r="B424" s="4" t="s">
        <v>5</v>
      </c>
      <c r="C424" s="4"/>
      <c r="D424" s="42"/>
      <c r="E424" s="5"/>
      <c r="F424" s="6"/>
      <c r="G424" s="6"/>
    </row>
    <row r="425" spans="2:8" ht="36" x14ac:dyDescent="0.3">
      <c r="B425" s="4" t="s">
        <v>314</v>
      </c>
      <c r="C425" s="4" t="s">
        <v>315</v>
      </c>
      <c r="D425" s="42"/>
      <c r="E425" s="5"/>
      <c r="F425" s="6"/>
      <c r="G425" s="6"/>
    </row>
    <row r="426" spans="2:8" x14ac:dyDescent="0.3">
      <c r="B426" s="4"/>
      <c r="C426" s="4" t="s">
        <v>64</v>
      </c>
      <c r="D426" s="42"/>
      <c r="E426" s="5">
        <v>37</v>
      </c>
      <c r="F426" s="2"/>
      <c r="G426" s="6">
        <f>+E426*F426</f>
        <v>0</v>
      </c>
      <c r="H426" s="1" t="str">
        <f>IF(F426="","VNESI CENO NA ENOTO!","")</f>
        <v>VNESI CENO NA ENOTO!</v>
      </c>
    </row>
    <row r="427" spans="2:8" x14ac:dyDescent="0.3">
      <c r="B427" s="4" t="s">
        <v>5</v>
      </c>
      <c r="C427" s="4"/>
      <c r="D427" s="42"/>
      <c r="E427" s="5"/>
      <c r="F427" s="6"/>
      <c r="G427" s="6"/>
    </row>
    <row r="428" spans="2:8" ht="36" x14ac:dyDescent="0.3">
      <c r="B428" s="4" t="s">
        <v>316</v>
      </c>
      <c r="C428" s="4" t="s">
        <v>317</v>
      </c>
      <c r="D428" s="42"/>
      <c r="E428" s="5"/>
      <c r="F428" s="6"/>
      <c r="G428" s="6"/>
    </row>
    <row r="429" spans="2:8" x14ac:dyDescent="0.3">
      <c r="B429" s="4"/>
      <c r="C429" s="4" t="s">
        <v>64</v>
      </c>
      <c r="D429" s="42"/>
      <c r="E429" s="5">
        <v>55</v>
      </c>
      <c r="F429" s="2"/>
      <c r="G429" s="6">
        <f>+E429*F429</f>
        <v>0</v>
      </c>
      <c r="H429" s="1" t="str">
        <f>IF(F429="","VNESI CENO NA ENOTO!","")</f>
        <v>VNESI CENO NA ENOTO!</v>
      </c>
    </row>
    <row r="430" spans="2:8" x14ac:dyDescent="0.3">
      <c r="B430" s="4" t="s">
        <v>5</v>
      </c>
      <c r="C430" s="4"/>
      <c r="D430" s="42"/>
      <c r="E430" s="5"/>
      <c r="F430" s="6"/>
      <c r="G430" s="6"/>
    </row>
    <row r="431" spans="2:8" ht="36" x14ac:dyDescent="0.3">
      <c r="B431" s="4" t="s">
        <v>318</v>
      </c>
      <c r="C431" s="4" t="s">
        <v>319</v>
      </c>
      <c r="D431" s="42"/>
      <c r="E431" s="5"/>
      <c r="F431" s="6"/>
      <c r="G431" s="6"/>
    </row>
    <row r="432" spans="2:8" x14ac:dyDescent="0.3">
      <c r="B432" s="4"/>
      <c r="C432" s="4" t="s">
        <v>64</v>
      </c>
      <c r="D432" s="42"/>
      <c r="E432" s="5">
        <v>9</v>
      </c>
      <c r="F432" s="2"/>
      <c r="G432" s="6">
        <f>+E432*F432</f>
        <v>0</v>
      </c>
      <c r="H432" s="1" t="str">
        <f>IF(F432="","VNESI CENO NA ENOTO!","")</f>
        <v>VNESI CENO NA ENOTO!</v>
      </c>
    </row>
    <row r="433" spans="2:8" x14ac:dyDescent="0.3">
      <c r="B433" s="4" t="s">
        <v>5</v>
      </c>
      <c r="C433" s="4"/>
      <c r="D433" s="42"/>
      <c r="E433" s="5"/>
      <c r="F433" s="6"/>
      <c r="G433" s="6"/>
    </row>
    <row r="434" spans="2:8" ht="24" x14ac:dyDescent="0.3">
      <c r="B434" s="4" t="s">
        <v>320</v>
      </c>
      <c r="C434" s="4" t="s">
        <v>321</v>
      </c>
      <c r="D434" s="42"/>
      <c r="E434" s="5"/>
    </row>
    <row r="435" spans="2:8" x14ac:dyDescent="0.3">
      <c r="B435" s="4"/>
      <c r="C435" s="4" t="s">
        <v>64</v>
      </c>
      <c r="D435" s="42"/>
      <c r="E435" s="5">
        <v>6</v>
      </c>
      <c r="F435" s="37"/>
      <c r="G435" s="6">
        <f>+E435*F435</f>
        <v>0</v>
      </c>
      <c r="H435" s="1" t="str">
        <f>IF(F435="","VNESI CENO NA ENOTO!","")</f>
        <v>VNESI CENO NA ENOTO!</v>
      </c>
    </row>
    <row r="436" spans="2:8" x14ac:dyDescent="0.3">
      <c r="D436" s="44"/>
    </row>
    <row r="437" spans="2:8" ht="36" x14ac:dyDescent="0.3">
      <c r="B437" s="4" t="s">
        <v>322</v>
      </c>
      <c r="C437" s="4" t="s">
        <v>323</v>
      </c>
      <c r="D437" s="42"/>
      <c r="E437" s="5"/>
      <c r="F437" s="6"/>
      <c r="G437" s="6"/>
    </row>
    <row r="438" spans="2:8" x14ac:dyDescent="0.3">
      <c r="B438" s="4"/>
      <c r="C438" s="4" t="s">
        <v>324</v>
      </c>
      <c r="D438" s="42"/>
      <c r="E438" s="5">
        <v>224</v>
      </c>
      <c r="F438" s="2"/>
      <c r="G438" s="6">
        <f>+E438*F438</f>
        <v>0</v>
      </c>
      <c r="H438" s="1" t="str">
        <f>IF(F438="","VNESI CENO NA ENOTO!","")</f>
        <v>VNESI CENO NA ENOTO!</v>
      </c>
    </row>
    <row r="439" spans="2:8" x14ac:dyDescent="0.3">
      <c r="B439" s="4" t="s">
        <v>5</v>
      </c>
      <c r="C439" s="4"/>
      <c r="D439" s="42"/>
      <c r="E439" s="5"/>
      <c r="F439" s="6"/>
      <c r="G439" s="6"/>
    </row>
    <row r="440" spans="2:8" ht="36" x14ac:dyDescent="0.3">
      <c r="B440" s="4" t="s">
        <v>325</v>
      </c>
      <c r="C440" s="4" t="s">
        <v>326</v>
      </c>
      <c r="D440" s="42"/>
      <c r="E440" s="5"/>
      <c r="F440" s="6"/>
      <c r="G440" s="6"/>
    </row>
    <row r="441" spans="2:8" x14ac:dyDescent="0.3">
      <c r="B441" s="4"/>
      <c r="C441" s="4" t="s">
        <v>158</v>
      </c>
      <c r="D441" s="42"/>
      <c r="E441" s="5">
        <v>224</v>
      </c>
      <c r="F441" s="2"/>
      <c r="G441" s="6">
        <f>+E441*F441</f>
        <v>0</v>
      </c>
      <c r="H441" s="1" t="str">
        <f>IF(F441="","VNESI CENO NA ENOTO!","")</f>
        <v>VNESI CENO NA ENOTO!</v>
      </c>
    </row>
    <row r="442" spans="2:8" x14ac:dyDescent="0.3">
      <c r="B442" s="4" t="s">
        <v>5</v>
      </c>
      <c r="C442" s="4"/>
      <c r="D442" s="42"/>
      <c r="E442" s="5"/>
      <c r="F442" s="6"/>
      <c r="G442" s="6"/>
    </row>
    <row r="443" spans="2:8" x14ac:dyDescent="0.3">
      <c r="B443" s="4"/>
      <c r="C443" s="8" t="s">
        <v>327</v>
      </c>
      <c r="D443" s="43"/>
      <c r="E443" s="9"/>
      <c r="F443" s="10"/>
      <c r="G443" s="10">
        <f>+SUM(G421:G442)</f>
        <v>0</v>
      </c>
    </row>
    <row r="447" spans="2:8" x14ac:dyDescent="0.3">
      <c r="B447" s="4"/>
      <c r="C447" s="8"/>
      <c r="D447" s="8"/>
      <c r="E447" s="9"/>
      <c r="F447" s="10"/>
      <c r="G447" s="10" t="s">
        <v>5</v>
      </c>
    </row>
    <row r="462" spans="2:4" x14ac:dyDescent="0.3">
      <c r="C462" s="8"/>
      <c r="D462" s="8"/>
    </row>
    <row r="464" spans="2:4" x14ac:dyDescent="0.3">
      <c r="B464" s="4"/>
      <c r="C464" s="4"/>
      <c r="D464" s="4"/>
    </row>
    <row r="465" spans="2:4" x14ac:dyDescent="0.3">
      <c r="B465" s="4"/>
      <c r="C465" s="4"/>
      <c r="D465" s="4"/>
    </row>
    <row r="466" spans="2:4" x14ac:dyDescent="0.3">
      <c r="B466" s="4"/>
      <c r="C466" s="4"/>
      <c r="D466" s="4"/>
    </row>
    <row r="467" spans="2:4" x14ac:dyDescent="0.3">
      <c r="B467" s="4"/>
      <c r="C467" s="4"/>
      <c r="D467" s="4"/>
    </row>
    <row r="468" spans="2:4" x14ac:dyDescent="0.3">
      <c r="B468" s="4"/>
      <c r="C468" s="4"/>
      <c r="D468" s="4"/>
    </row>
    <row r="469" spans="2:4" x14ac:dyDescent="0.3">
      <c r="B469" s="4"/>
      <c r="C469" s="4"/>
      <c r="D469" s="4"/>
    </row>
    <row r="470" spans="2:4" x14ac:dyDescent="0.3">
      <c r="B470" s="4"/>
      <c r="C470" s="4"/>
      <c r="D470" s="4"/>
    </row>
    <row r="471" spans="2:4" x14ac:dyDescent="0.3">
      <c r="B471" s="4"/>
      <c r="C471" s="4"/>
      <c r="D471" s="4"/>
    </row>
    <row r="472" spans="2:4" x14ac:dyDescent="0.3">
      <c r="B472" s="4"/>
      <c r="C472" s="4"/>
      <c r="D472" s="4"/>
    </row>
    <row r="473" spans="2:4" x14ac:dyDescent="0.3">
      <c r="B473" s="4"/>
      <c r="C473" s="4"/>
      <c r="D473" s="4"/>
    </row>
    <row r="474" spans="2:4" x14ac:dyDescent="0.3">
      <c r="B474" s="4"/>
      <c r="C474" s="4"/>
      <c r="D474" s="4"/>
    </row>
    <row r="475" spans="2:4" x14ac:dyDescent="0.3">
      <c r="B475" s="4"/>
      <c r="C475" s="4"/>
      <c r="D475" s="4"/>
    </row>
    <row r="476" spans="2:4" x14ac:dyDescent="0.3">
      <c r="B476" s="4"/>
      <c r="C476" s="4"/>
      <c r="D476" s="4"/>
    </row>
    <row r="477" spans="2:4" x14ac:dyDescent="0.3">
      <c r="B477" s="4"/>
      <c r="C477" s="4"/>
      <c r="D477" s="4"/>
    </row>
    <row r="478" spans="2:4" x14ac:dyDescent="0.3">
      <c r="B478" s="16"/>
      <c r="C478" s="4"/>
      <c r="D478" s="4"/>
    </row>
    <row r="479" spans="2:4" x14ac:dyDescent="0.3">
      <c r="C479" s="8"/>
      <c r="D479" s="8"/>
    </row>
    <row r="481" spans="2:4" x14ac:dyDescent="0.3">
      <c r="B481" s="17"/>
      <c r="C481" s="8"/>
      <c r="D481" s="8"/>
    </row>
    <row r="483" spans="2:4" x14ac:dyDescent="0.3">
      <c r="B483" s="17"/>
      <c r="C483" s="8"/>
      <c r="D483" s="8"/>
    </row>
    <row r="485" spans="2:4" x14ac:dyDescent="0.3">
      <c r="C485" s="8"/>
      <c r="D485" s="8"/>
    </row>
    <row r="487" spans="2:4" x14ac:dyDescent="0.3">
      <c r="C487" s="8"/>
      <c r="D487" s="8"/>
    </row>
    <row r="773" spans="2:7" x14ac:dyDescent="0.3">
      <c r="B773" s="4"/>
      <c r="C773" s="8"/>
      <c r="D773" s="8"/>
      <c r="E773" s="9"/>
      <c r="F773" s="10"/>
      <c r="G773" s="10"/>
    </row>
    <row r="774" spans="2:7" x14ac:dyDescent="0.3">
      <c r="B774" s="4"/>
      <c r="C774" s="8"/>
      <c r="D774" s="8"/>
      <c r="E774" s="9"/>
      <c r="F774" s="10"/>
      <c r="G774" s="10"/>
    </row>
    <row r="775" spans="2:7" x14ac:dyDescent="0.3">
      <c r="B775" s="4"/>
      <c r="C775" s="8"/>
      <c r="D775" s="8"/>
      <c r="E775" s="9"/>
      <c r="F775" s="10"/>
      <c r="G775" s="10"/>
    </row>
    <row r="776" spans="2:7" x14ac:dyDescent="0.3">
      <c r="B776" s="4"/>
      <c r="C776" s="8"/>
      <c r="D776" s="8"/>
      <c r="E776" s="9"/>
      <c r="F776" s="10"/>
      <c r="G776" s="10"/>
    </row>
    <row r="777" spans="2:7" x14ac:dyDescent="0.3">
      <c r="B777" s="4"/>
      <c r="C777" s="8"/>
      <c r="D777" s="8"/>
      <c r="E777" s="9"/>
      <c r="F777" s="10"/>
      <c r="G777" s="10"/>
    </row>
    <row r="778" spans="2:7" x14ac:dyDescent="0.3">
      <c r="B778" s="4"/>
      <c r="C778" s="8"/>
      <c r="D778" s="8"/>
      <c r="E778" s="9"/>
      <c r="F778" s="10"/>
      <c r="G778" s="10"/>
    </row>
    <row r="779" spans="2:7" x14ac:dyDescent="0.3">
      <c r="B779" s="4"/>
      <c r="C779" s="8"/>
      <c r="D779" s="8"/>
      <c r="E779" s="9"/>
      <c r="F779" s="10"/>
      <c r="G779" s="10"/>
    </row>
    <row r="780" spans="2:7" x14ac:dyDescent="0.3">
      <c r="B780" s="4"/>
      <c r="C780" s="8"/>
      <c r="D780" s="8"/>
      <c r="E780" s="9"/>
      <c r="F780" s="10"/>
      <c r="G780" s="10"/>
    </row>
    <row r="781" spans="2:7" x14ac:dyDescent="0.3">
      <c r="B781" s="4"/>
      <c r="C781" s="8"/>
      <c r="D781" s="8"/>
      <c r="E781" s="9"/>
      <c r="F781" s="10"/>
      <c r="G781" s="10"/>
    </row>
    <row r="782" spans="2:7" x14ac:dyDescent="0.3">
      <c r="B782" s="4"/>
      <c r="C782" s="4"/>
      <c r="D782" s="4"/>
      <c r="E782" s="5"/>
      <c r="F782" s="6"/>
      <c r="G782" s="6"/>
    </row>
    <row r="783" spans="2:7" x14ac:dyDescent="0.3">
      <c r="B783" s="4"/>
      <c r="C783" s="4"/>
      <c r="D783" s="4"/>
      <c r="E783" s="5"/>
      <c r="F783" s="6"/>
      <c r="G783" s="6"/>
    </row>
    <row r="784" spans="2:7" x14ac:dyDescent="0.3">
      <c r="B784" s="4"/>
      <c r="C784" s="18"/>
      <c r="D784" s="18"/>
      <c r="E784" s="5"/>
      <c r="F784" s="6"/>
      <c r="G784" s="6"/>
    </row>
    <row r="785" spans="2:7" x14ac:dyDescent="0.3">
      <c r="B785" s="4"/>
      <c r="C785" s="4"/>
      <c r="D785" s="4"/>
      <c r="E785" s="5"/>
      <c r="F785" s="6"/>
      <c r="G785" s="6"/>
    </row>
    <row r="786" spans="2:7" x14ac:dyDescent="0.3">
      <c r="B786" s="4"/>
      <c r="C786" s="8"/>
      <c r="D786" s="8"/>
      <c r="E786" s="5"/>
      <c r="F786" s="6"/>
      <c r="G786" s="6"/>
    </row>
    <row r="787" spans="2:7" x14ac:dyDescent="0.3">
      <c r="B787" s="4"/>
      <c r="C787" s="4"/>
      <c r="D787" s="4"/>
      <c r="E787" s="5"/>
      <c r="F787" s="6"/>
      <c r="G787" s="6"/>
    </row>
    <row r="788" spans="2:7" x14ac:dyDescent="0.3">
      <c r="B788" s="4"/>
      <c r="C788" s="4"/>
      <c r="D788" s="4"/>
      <c r="E788" s="5"/>
      <c r="F788" s="6"/>
      <c r="G788" s="6"/>
    </row>
    <row r="789" spans="2:7" x14ac:dyDescent="0.3">
      <c r="B789" s="4"/>
      <c r="C789" s="4"/>
      <c r="D789" s="4"/>
      <c r="E789" s="5"/>
      <c r="F789" s="6"/>
      <c r="G789" s="6"/>
    </row>
    <row r="790" spans="2:7" x14ac:dyDescent="0.3">
      <c r="B790" s="4"/>
      <c r="C790" s="4"/>
      <c r="D790" s="4"/>
      <c r="E790" s="5"/>
      <c r="F790" s="6"/>
      <c r="G790" s="6"/>
    </row>
    <row r="791" spans="2:7" x14ac:dyDescent="0.3">
      <c r="B791" s="4"/>
      <c r="C791" s="4"/>
      <c r="D791" s="4"/>
      <c r="E791" s="5"/>
      <c r="F791" s="6"/>
      <c r="G791" s="6"/>
    </row>
    <row r="792" spans="2:7" x14ac:dyDescent="0.3">
      <c r="B792" s="4"/>
      <c r="C792" s="4"/>
      <c r="D792" s="4"/>
      <c r="E792" s="5"/>
      <c r="F792" s="6"/>
      <c r="G792" s="6"/>
    </row>
    <row r="793" spans="2:7" x14ac:dyDescent="0.3">
      <c r="B793" s="4"/>
      <c r="C793" s="4"/>
      <c r="D793" s="4"/>
      <c r="E793" s="5"/>
      <c r="F793" s="6"/>
      <c r="G793" s="6"/>
    </row>
    <row r="794" spans="2:7" x14ac:dyDescent="0.3">
      <c r="B794" s="4"/>
      <c r="C794" s="4"/>
      <c r="D794" s="4"/>
      <c r="E794" s="5"/>
      <c r="F794" s="6"/>
      <c r="G794" s="6"/>
    </row>
    <row r="795" spans="2:7" x14ac:dyDescent="0.3">
      <c r="B795" s="4"/>
      <c r="C795" s="4"/>
      <c r="D795" s="4"/>
      <c r="E795" s="5"/>
      <c r="F795" s="6"/>
      <c r="G795" s="6"/>
    </row>
    <row r="796" spans="2:7" x14ac:dyDescent="0.3">
      <c r="B796" s="4"/>
      <c r="C796" s="4"/>
      <c r="D796" s="4"/>
      <c r="E796" s="5"/>
      <c r="F796" s="6"/>
      <c r="G796" s="6"/>
    </row>
    <row r="797" spans="2:7" x14ac:dyDescent="0.3">
      <c r="B797" s="4"/>
      <c r="C797" s="4"/>
      <c r="D797" s="4"/>
      <c r="E797" s="5"/>
      <c r="F797" s="6"/>
      <c r="G797" s="6"/>
    </row>
    <row r="798" spans="2:7" x14ac:dyDescent="0.3">
      <c r="B798" s="4"/>
      <c r="C798" s="4"/>
      <c r="D798" s="4"/>
      <c r="E798" s="5"/>
      <c r="F798" s="6"/>
      <c r="G798" s="6"/>
    </row>
    <row r="799" spans="2:7" x14ac:dyDescent="0.3">
      <c r="B799" s="4"/>
      <c r="C799" s="4"/>
      <c r="D799" s="4"/>
      <c r="E799" s="5"/>
      <c r="F799" s="6"/>
      <c r="G799" s="6"/>
    </row>
    <row r="800" spans="2:7" x14ac:dyDescent="0.3">
      <c r="B800" s="4"/>
      <c r="C800" s="4"/>
      <c r="D800" s="4"/>
      <c r="E800" s="5"/>
      <c r="F800" s="6"/>
      <c r="G800" s="6"/>
    </row>
    <row r="801" spans="2:7" x14ac:dyDescent="0.3">
      <c r="B801" s="4"/>
      <c r="C801" s="4"/>
      <c r="D801" s="4"/>
      <c r="E801" s="5"/>
      <c r="F801" s="6"/>
      <c r="G801" s="6"/>
    </row>
    <row r="802" spans="2:7" x14ac:dyDescent="0.3">
      <c r="B802" s="4"/>
      <c r="C802" s="4"/>
      <c r="D802" s="4"/>
      <c r="E802" s="5"/>
      <c r="F802" s="6"/>
      <c r="G802" s="6"/>
    </row>
    <row r="803" spans="2:7" x14ac:dyDescent="0.3">
      <c r="B803" s="4"/>
      <c r="C803" s="4"/>
      <c r="D803" s="4"/>
      <c r="E803" s="5"/>
      <c r="F803" s="6"/>
      <c r="G803" s="6"/>
    </row>
    <row r="804" spans="2:7" x14ac:dyDescent="0.3">
      <c r="B804" s="4"/>
      <c r="C804" s="4"/>
      <c r="D804" s="4"/>
      <c r="E804" s="5"/>
      <c r="F804" s="6"/>
      <c r="G804" s="6"/>
    </row>
    <row r="805" spans="2:7" x14ac:dyDescent="0.3">
      <c r="B805" s="4"/>
      <c r="C805" s="4"/>
      <c r="D805" s="4"/>
      <c r="E805" s="5"/>
      <c r="F805" s="6"/>
      <c r="G805" s="6"/>
    </row>
    <row r="806" spans="2:7" x14ac:dyDescent="0.3">
      <c r="B806" s="4"/>
      <c r="C806" s="4"/>
      <c r="D806" s="4"/>
      <c r="E806" s="5"/>
      <c r="F806" s="6"/>
      <c r="G806" s="6"/>
    </row>
    <row r="807" spans="2:7" x14ac:dyDescent="0.3">
      <c r="B807" s="4"/>
      <c r="C807" s="4"/>
      <c r="D807" s="4"/>
      <c r="E807" s="5"/>
      <c r="F807" s="6"/>
      <c r="G807" s="6"/>
    </row>
    <row r="808" spans="2:7" x14ac:dyDescent="0.3">
      <c r="B808" s="4"/>
      <c r="C808" s="4"/>
      <c r="D808" s="4"/>
      <c r="E808" s="5"/>
      <c r="F808" s="6"/>
      <c r="G808" s="6"/>
    </row>
    <row r="809" spans="2:7" x14ac:dyDescent="0.3">
      <c r="B809" s="4"/>
      <c r="C809" s="4"/>
      <c r="D809" s="4"/>
      <c r="E809" s="5"/>
      <c r="F809" s="6"/>
      <c r="G809" s="6"/>
    </row>
    <row r="810" spans="2:7" x14ac:dyDescent="0.3">
      <c r="B810" s="4"/>
      <c r="C810" s="4"/>
      <c r="D810" s="4"/>
      <c r="E810" s="5"/>
      <c r="F810" s="6"/>
      <c r="G810" s="6"/>
    </row>
    <row r="811" spans="2:7" x14ac:dyDescent="0.3">
      <c r="B811" s="4"/>
      <c r="C811" s="4"/>
      <c r="D811" s="4"/>
      <c r="E811" s="5"/>
      <c r="F811" s="6"/>
      <c r="G811" s="6"/>
    </row>
    <row r="812" spans="2:7" x14ac:dyDescent="0.3">
      <c r="B812" s="4"/>
      <c r="C812" s="4"/>
      <c r="D812" s="4"/>
      <c r="E812" s="5"/>
      <c r="F812" s="6"/>
      <c r="G812" s="6"/>
    </row>
    <row r="813" spans="2:7" x14ac:dyDescent="0.3">
      <c r="B813" s="4"/>
      <c r="C813" s="4"/>
      <c r="D813" s="4"/>
      <c r="E813" s="5"/>
      <c r="F813" s="6"/>
      <c r="G813" s="6"/>
    </row>
    <row r="814" spans="2:7" x14ac:dyDescent="0.3">
      <c r="B814" s="4"/>
      <c r="C814" s="4"/>
      <c r="D814" s="4"/>
      <c r="E814" s="5"/>
      <c r="F814" s="6"/>
      <c r="G814" s="6"/>
    </row>
    <row r="815" spans="2:7" x14ac:dyDescent="0.3">
      <c r="B815" s="4"/>
      <c r="C815" s="4"/>
      <c r="D815" s="4"/>
      <c r="E815" s="5"/>
      <c r="F815" s="6"/>
      <c r="G815" s="6"/>
    </row>
    <row r="816" spans="2:7" x14ac:dyDescent="0.3">
      <c r="B816" s="4"/>
      <c r="C816" s="4"/>
      <c r="D816" s="4"/>
      <c r="E816" s="5"/>
      <c r="F816" s="6"/>
      <c r="G816" s="6"/>
    </row>
    <row r="817" spans="2:7" x14ac:dyDescent="0.3">
      <c r="B817" s="4"/>
      <c r="C817" s="4"/>
      <c r="D817" s="4"/>
      <c r="E817" s="5"/>
      <c r="F817" s="6"/>
      <c r="G817" s="6"/>
    </row>
    <row r="818" spans="2:7" x14ac:dyDescent="0.3">
      <c r="B818" s="4"/>
      <c r="C818" s="4"/>
      <c r="D818" s="4"/>
      <c r="E818" s="5"/>
      <c r="F818" s="6"/>
      <c r="G818" s="6"/>
    </row>
    <row r="819" spans="2:7" x14ac:dyDescent="0.3">
      <c r="B819" s="4"/>
      <c r="C819" s="4"/>
      <c r="D819" s="4"/>
      <c r="E819" s="5"/>
      <c r="F819" s="6"/>
      <c r="G819" s="6"/>
    </row>
    <row r="820" spans="2:7" x14ac:dyDescent="0.3">
      <c r="B820" s="4"/>
      <c r="C820" s="4"/>
      <c r="D820" s="4"/>
      <c r="E820" s="5"/>
      <c r="F820" s="6"/>
      <c r="G820" s="6"/>
    </row>
    <row r="821" spans="2:7" x14ac:dyDescent="0.3">
      <c r="B821" s="4"/>
      <c r="C821" s="4"/>
      <c r="D821" s="4"/>
      <c r="E821" s="5"/>
      <c r="F821" s="6"/>
      <c r="G821" s="6"/>
    </row>
    <row r="822" spans="2:7" x14ac:dyDescent="0.3">
      <c r="B822" s="4"/>
      <c r="C822" s="4"/>
      <c r="D822" s="4"/>
      <c r="E822" s="5"/>
      <c r="F822" s="6"/>
      <c r="G822" s="6"/>
    </row>
    <row r="823" spans="2:7" x14ac:dyDescent="0.3">
      <c r="B823" s="4"/>
      <c r="C823" s="4"/>
      <c r="D823" s="4"/>
      <c r="E823" s="5"/>
      <c r="F823" s="6"/>
      <c r="G823" s="6"/>
    </row>
    <row r="824" spans="2:7" x14ac:dyDescent="0.3">
      <c r="B824" s="4"/>
      <c r="C824" s="4"/>
      <c r="D824" s="4"/>
      <c r="E824" s="5"/>
      <c r="F824" s="6"/>
      <c r="G824" s="6"/>
    </row>
    <row r="825" spans="2:7" x14ac:dyDescent="0.3">
      <c r="B825" s="4"/>
      <c r="C825" s="4"/>
      <c r="D825" s="4"/>
      <c r="E825" s="5"/>
      <c r="F825" s="6"/>
      <c r="G825" s="6"/>
    </row>
    <row r="826" spans="2:7" x14ac:dyDescent="0.3">
      <c r="B826" s="4"/>
      <c r="C826" s="4"/>
      <c r="D826" s="4"/>
      <c r="E826" s="5"/>
      <c r="F826" s="6"/>
      <c r="G826" s="6"/>
    </row>
    <row r="827" spans="2:7" x14ac:dyDescent="0.3">
      <c r="B827" s="4"/>
      <c r="C827" s="4"/>
      <c r="D827" s="4"/>
      <c r="E827" s="5"/>
      <c r="F827" s="6"/>
      <c r="G827" s="6"/>
    </row>
    <row r="828" spans="2:7" x14ac:dyDescent="0.3">
      <c r="B828" s="4"/>
      <c r="C828" s="4"/>
      <c r="D828" s="4"/>
      <c r="E828" s="5"/>
      <c r="F828" s="6"/>
      <c r="G828" s="6"/>
    </row>
    <row r="829" spans="2:7" x14ac:dyDescent="0.3">
      <c r="B829" s="4"/>
      <c r="C829" s="4"/>
      <c r="D829" s="4"/>
      <c r="E829" s="5"/>
      <c r="F829" s="6"/>
      <c r="G829" s="6"/>
    </row>
    <row r="830" spans="2:7" x14ac:dyDescent="0.3">
      <c r="B830" s="4"/>
      <c r="C830" s="4"/>
      <c r="D830" s="4"/>
      <c r="E830" s="5"/>
      <c r="F830" s="6"/>
      <c r="G830" s="6"/>
    </row>
    <row r="831" spans="2:7" x14ac:dyDescent="0.3">
      <c r="B831" s="4"/>
      <c r="C831" s="4"/>
      <c r="D831" s="4"/>
      <c r="E831" s="5"/>
      <c r="F831" s="6"/>
      <c r="G831" s="6"/>
    </row>
    <row r="832" spans="2:7" x14ac:dyDescent="0.3">
      <c r="B832" s="4"/>
      <c r="C832" s="4"/>
      <c r="D832" s="4"/>
      <c r="E832" s="5"/>
      <c r="F832" s="6"/>
      <c r="G832" s="6"/>
    </row>
    <row r="833" spans="2:7" x14ac:dyDescent="0.3">
      <c r="B833" s="4"/>
      <c r="C833" s="4"/>
      <c r="D833" s="4"/>
      <c r="E833" s="5"/>
      <c r="F833" s="6"/>
      <c r="G833" s="6"/>
    </row>
    <row r="834" spans="2:7" x14ac:dyDescent="0.3">
      <c r="B834" s="4"/>
      <c r="C834" s="4"/>
      <c r="D834" s="4"/>
      <c r="E834" s="5"/>
      <c r="F834" s="6"/>
      <c r="G834" s="6"/>
    </row>
    <row r="835" spans="2:7" x14ac:dyDescent="0.3">
      <c r="B835" s="4"/>
      <c r="C835" s="4"/>
      <c r="D835" s="4"/>
      <c r="E835" s="5"/>
      <c r="F835" s="6"/>
      <c r="G835" s="6"/>
    </row>
    <row r="836" spans="2:7" x14ac:dyDescent="0.3">
      <c r="B836" s="4"/>
      <c r="C836" s="4"/>
      <c r="D836" s="4"/>
      <c r="E836" s="5"/>
      <c r="F836" s="6"/>
      <c r="G836" s="6"/>
    </row>
    <row r="837" spans="2:7" x14ac:dyDescent="0.3">
      <c r="B837" s="4"/>
      <c r="C837" s="4"/>
      <c r="D837" s="4"/>
      <c r="E837" s="5"/>
      <c r="F837" s="6"/>
      <c r="G837" s="6"/>
    </row>
    <row r="838" spans="2:7" x14ac:dyDescent="0.3">
      <c r="B838" s="4"/>
      <c r="C838" s="4"/>
      <c r="D838" s="4"/>
      <c r="E838" s="5"/>
      <c r="F838" s="6"/>
      <c r="G838" s="6"/>
    </row>
    <row r="839" spans="2:7" x14ac:dyDescent="0.3">
      <c r="B839" s="4"/>
      <c r="C839" s="8"/>
      <c r="D839" s="8"/>
      <c r="E839" s="9"/>
      <c r="F839" s="10"/>
      <c r="G839" s="10"/>
    </row>
    <row r="840" spans="2:7" x14ac:dyDescent="0.3">
      <c r="B840" s="4"/>
      <c r="C840" s="8"/>
      <c r="D840" s="8"/>
      <c r="E840" s="9"/>
      <c r="F840" s="10"/>
      <c r="G840" s="10"/>
    </row>
    <row r="841" spans="2:7" x14ac:dyDescent="0.3">
      <c r="B841" s="4"/>
      <c r="C841" s="8"/>
      <c r="D841" s="8"/>
      <c r="E841" s="9"/>
      <c r="F841" s="10"/>
      <c r="G841" s="10"/>
    </row>
    <row r="842" spans="2:7" x14ac:dyDescent="0.3">
      <c r="B842" s="4"/>
      <c r="C842" s="8"/>
      <c r="D842" s="8"/>
      <c r="E842" s="9"/>
      <c r="F842" s="10"/>
      <c r="G842" s="10"/>
    </row>
    <row r="843" spans="2:7" x14ac:dyDescent="0.3">
      <c r="B843" s="4"/>
      <c r="C843" s="8"/>
      <c r="D843" s="8"/>
      <c r="E843" s="9"/>
      <c r="F843" s="10"/>
      <c r="G843" s="10"/>
    </row>
    <row r="844" spans="2:7" x14ac:dyDescent="0.3">
      <c r="B844" s="4"/>
      <c r="C844" s="8"/>
      <c r="D844" s="8"/>
      <c r="E844" s="9"/>
      <c r="F844" s="10"/>
      <c r="G844" s="10"/>
    </row>
    <row r="845" spans="2:7" x14ac:dyDescent="0.3">
      <c r="B845" s="4"/>
      <c r="C845" s="8"/>
      <c r="D845" s="8"/>
      <c r="E845" s="9"/>
      <c r="F845" s="10"/>
      <c r="G845" s="10"/>
    </row>
    <row r="846" spans="2:7" x14ac:dyDescent="0.3">
      <c r="B846" s="4"/>
      <c r="C846" s="8"/>
      <c r="D846" s="8"/>
      <c r="E846" s="9"/>
      <c r="F846" s="10"/>
      <c r="G846" s="10"/>
    </row>
    <row r="847" spans="2:7" x14ac:dyDescent="0.3">
      <c r="B847" s="4"/>
      <c r="C847" s="8"/>
      <c r="D847" s="8"/>
      <c r="E847" s="9"/>
      <c r="F847" s="10"/>
      <c r="G847" s="10"/>
    </row>
    <row r="848" spans="2:7" x14ac:dyDescent="0.3">
      <c r="B848" s="4"/>
      <c r="C848" s="8"/>
      <c r="D848" s="8"/>
      <c r="E848" s="9"/>
      <c r="F848" s="10"/>
      <c r="G848" s="10"/>
    </row>
    <row r="849" spans="2:7" x14ac:dyDescent="0.3">
      <c r="B849" s="4"/>
      <c r="C849" s="8"/>
      <c r="D849" s="8"/>
      <c r="E849" s="9"/>
      <c r="F849" s="10"/>
      <c r="G849" s="10"/>
    </row>
    <row r="850" spans="2:7" x14ac:dyDescent="0.3">
      <c r="B850" s="4"/>
      <c r="C850" s="8"/>
      <c r="D850" s="8"/>
      <c r="E850" s="9"/>
      <c r="F850" s="10"/>
      <c r="G850" s="10"/>
    </row>
    <row r="851" spans="2:7" x14ac:dyDescent="0.3">
      <c r="B851" s="4"/>
      <c r="C851" s="8"/>
      <c r="D851" s="8"/>
      <c r="E851" s="5"/>
      <c r="F851" s="6"/>
      <c r="G851" s="6"/>
    </row>
    <row r="852" spans="2:7" x14ac:dyDescent="0.3">
      <c r="B852" s="4"/>
      <c r="C852" s="4"/>
      <c r="D852" s="4"/>
      <c r="E852" s="5"/>
      <c r="F852" s="6"/>
      <c r="G852" s="6"/>
    </row>
    <row r="853" spans="2:7" x14ac:dyDescent="0.3">
      <c r="B853" s="4"/>
      <c r="C853" s="4"/>
      <c r="D853" s="4"/>
      <c r="E853" s="5"/>
      <c r="F853" s="6"/>
      <c r="G853" s="6"/>
    </row>
    <row r="854" spans="2:7" x14ac:dyDescent="0.3">
      <c r="B854" s="4"/>
      <c r="C854" s="4"/>
      <c r="D854" s="4"/>
      <c r="E854" s="5"/>
      <c r="F854" s="6"/>
      <c r="G854" s="6"/>
    </row>
    <row r="855" spans="2:7" x14ac:dyDescent="0.3">
      <c r="B855" s="4"/>
      <c r="C855" s="4"/>
      <c r="D855" s="4"/>
      <c r="E855" s="5"/>
      <c r="F855" s="6"/>
      <c r="G855" s="6"/>
    </row>
    <row r="856" spans="2:7" x14ac:dyDescent="0.3">
      <c r="B856" s="4"/>
      <c r="C856" s="4"/>
      <c r="D856" s="4"/>
      <c r="E856" s="5"/>
      <c r="F856" s="6"/>
      <c r="G856" s="6"/>
    </row>
    <row r="857" spans="2:7" x14ac:dyDescent="0.3">
      <c r="B857" s="4"/>
      <c r="C857" s="4"/>
      <c r="D857" s="4"/>
      <c r="E857" s="5"/>
      <c r="F857" s="6"/>
      <c r="G857" s="6"/>
    </row>
    <row r="858" spans="2:7" x14ac:dyDescent="0.3">
      <c r="B858" s="4"/>
      <c r="C858" s="4"/>
      <c r="D858" s="4"/>
      <c r="E858" s="5"/>
      <c r="F858" s="6"/>
      <c r="G858" s="6"/>
    </row>
    <row r="859" spans="2:7" x14ac:dyDescent="0.3">
      <c r="B859" s="4"/>
      <c r="C859" s="4"/>
      <c r="D859" s="4"/>
      <c r="E859" s="5"/>
      <c r="F859" s="6"/>
      <c r="G859" s="6"/>
    </row>
    <row r="860" spans="2:7" x14ac:dyDescent="0.3">
      <c r="B860" s="4"/>
      <c r="C860" s="4"/>
      <c r="D860" s="4"/>
      <c r="E860" s="5"/>
      <c r="F860" s="6"/>
      <c r="G860" s="6"/>
    </row>
    <row r="861" spans="2:7" x14ac:dyDescent="0.3">
      <c r="B861" s="4"/>
      <c r="C861" s="4"/>
      <c r="D861" s="4"/>
      <c r="E861" s="5"/>
      <c r="F861" s="6"/>
      <c r="G861" s="6"/>
    </row>
    <row r="862" spans="2:7" x14ac:dyDescent="0.3">
      <c r="B862" s="4"/>
      <c r="C862" s="4"/>
      <c r="D862" s="4"/>
      <c r="E862" s="5"/>
      <c r="F862" s="6"/>
      <c r="G862" s="6"/>
    </row>
    <row r="863" spans="2:7" x14ac:dyDescent="0.3">
      <c r="B863" s="4"/>
      <c r="C863" s="4"/>
      <c r="D863" s="4"/>
      <c r="E863" s="5"/>
      <c r="F863" s="6"/>
      <c r="G863" s="6"/>
    </row>
    <row r="864" spans="2:7" x14ac:dyDescent="0.3">
      <c r="B864" s="4"/>
      <c r="C864" s="4"/>
      <c r="D864" s="4"/>
      <c r="E864" s="5"/>
      <c r="F864" s="6"/>
      <c r="G864" s="6"/>
    </row>
    <row r="865" spans="2:7" x14ac:dyDescent="0.3">
      <c r="B865" s="4"/>
      <c r="C865" s="4"/>
      <c r="D865" s="4"/>
      <c r="E865" s="5"/>
      <c r="F865" s="6"/>
      <c r="G865" s="6"/>
    </row>
    <row r="866" spans="2:7" x14ac:dyDescent="0.3">
      <c r="B866" s="4"/>
      <c r="C866" s="4"/>
      <c r="D866" s="4"/>
      <c r="E866" s="5"/>
      <c r="F866" s="6"/>
      <c r="G866" s="6"/>
    </row>
    <row r="867" spans="2:7" x14ac:dyDescent="0.3">
      <c r="B867" s="4"/>
      <c r="C867" s="4"/>
      <c r="D867" s="4"/>
      <c r="E867" s="5"/>
      <c r="F867" s="6"/>
      <c r="G867" s="6"/>
    </row>
    <row r="868" spans="2:7" x14ac:dyDescent="0.3">
      <c r="B868" s="4"/>
      <c r="C868" s="8"/>
      <c r="D868" s="8"/>
      <c r="E868" s="9"/>
      <c r="F868" s="10"/>
      <c r="G868" s="10"/>
    </row>
    <row r="869" spans="2:7" x14ac:dyDescent="0.3">
      <c r="B869" s="4"/>
      <c r="C869" s="8"/>
      <c r="D869" s="8"/>
      <c r="E869" s="9"/>
      <c r="F869" s="10"/>
      <c r="G869" s="10"/>
    </row>
    <row r="870" spans="2:7" x14ac:dyDescent="0.3">
      <c r="B870" s="4"/>
      <c r="C870" s="8"/>
      <c r="D870" s="8"/>
      <c r="E870" s="9"/>
      <c r="F870" s="10"/>
      <c r="G870" s="10"/>
    </row>
    <row r="871" spans="2:7" x14ac:dyDescent="0.3">
      <c r="B871" s="4"/>
      <c r="C871" s="8"/>
      <c r="D871" s="8"/>
      <c r="E871" s="9"/>
      <c r="F871" s="10"/>
      <c r="G871" s="10"/>
    </row>
    <row r="872" spans="2:7" x14ac:dyDescent="0.3">
      <c r="B872" s="4"/>
      <c r="C872" s="8"/>
      <c r="D872" s="8"/>
      <c r="E872" s="9"/>
      <c r="F872" s="10"/>
      <c r="G872" s="10"/>
    </row>
    <row r="873" spans="2:7" x14ac:dyDescent="0.3">
      <c r="B873" s="4"/>
      <c r="C873" s="8"/>
      <c r="D873" s="8"/>
      <c r="E873" s="9"/>
      <c r="F873" s="10"/>
      <c r="G873" s="10"/>
    </row>
    <row r="874" spans="2:7" x14ac:dyDescent="0.3">
      <c r="B874" s="4"/>
      <c r="C874" s="8"/>
      <c r="D874" s="8"/>
      <c r="E874" s="9"/>
      <c r="F874" s="10"/>
      <c r="G874" s="10"/>
    </row>
    <row r="875" spans="2:7" x14ac:dyDescent="0.3">
      <c r="B875" s="4"/>
      <c r="C875" s="8"/>
      <c r="D875" s="8"/>
      <c r="E875" s="9"/>
      <c r="F875" s="10"/>
      <c r="G875" s="10"/>
    </row>
    <row r="876" spans="2:7" x14ac:dyDescent="0.3">
      <c r="B876" s="4"/>
      <c r="C876" s="8"/>
      <c r="D876" s="8"/>
      <c r="E876" s="9"/>
      <c r="F876" s="10"/>
      <c r="G876" s="10"/>
    </row>
    <row r="877" spans="2:7" x14ac:dyDescent="0.3">
      <c r="B877" s="4"/>
      <c r="C877" s="8"/>
      <c r="D877" s="8"/>
      <c r="E877" s="9"/>
      <c r="F877" s="10"/>
      <c r="G877" s="10"/>
    </row>
    <row r="878" spans="2:7" x14ac:dyDescent="0.3">
      <c r="B878" s="4"/>
      <c r="C878" s="8"/>
      <c r="D878" s="8"/>
      <c r="E878" s="9"/>
      <c r="F878" s="10"/>
      <c r="G878" s="10"/>
    </row>
    <row r="879" spans="2:7" x14ac:dyDescent="0.3">
      <c r="B879" s="4"/>
      <c r="C879" s="8"/>
      <c r="D879" s="8"/>
      <c r="E879" s="9"/>
      <c r="F879" s="10"/>
      <c r="G879" s="10"/>
    </row>
    <row r="880" spans="2:7" x14ac:dyDescent="0.3">
      <c r="B880" s="4"/>
      <c r="C880" s="8"/>
      <c r="D880" s="8"/>
      <c r="E880" s="9"/>
      <c r="F880" s="10"/>
      <c r="G880" s="10"/>
    </row>
    <row r="881" spans="2:7" x14ac:dyDescent="0.3">
      <c r="B881" s="4"/>
      <c r="C881" s="8"/>
      <c r="D881" s="8"/>
      <c r="E881" s="9"/>
      <c r="F881" s="10"/>
      <c r="G881" s="10"/>
    </row>
    <row r="882" spans="2:7" x14ac:dyDescent="0.3">
      <c r="B882" s="4"/>
      <c r="C882" s="8"/>
      <c r="D882" s="8"/>
      <c r="E882" s="9"/>
      <c r="F882" s="10"/>
      <c r="G882" s="10"/>
    </row>
    <row r="883" spans="2:7" x14ac:dyDescent="0.3">
      <c r="B883" s="4"/>
      <c r="C883" s="8"/>
      <c r="D883" s="8"/>
      <c r="E883" s="9"/>
      <c r="F883" s="10"/>
      <c r="G883" s="10"/>
    </row>
    <row r="884" spans="2:7" x14ac:dyDescent="0.3">
      <c r="B884" s="4"/>
      <c r="C884" s="8"/>
      <c r="D884" s="8"/>
      <c r="E884" s="9"/>
      <c r="F884" s="10"/>
      <c r="G884" s="10"/>
    </row>
    <row r="885" spans="2:7" x14ac:dyDescent="0.3">
      <c r="B885" s="4"/>
      <c r="C885" s="8"/>
      <c r="D885" s="8"/>
      <c r="E885" s="9"/>
      <c r="F885" s="10"/>
      <c r="G885" s="10"/>
    </row>
    <row r="886" spans="2:7" x14ac:dyDescent="0.3">
      <c r="B886" s="4"/>
      <c r="C886" s="8"/>
      <c r="D886" s="8"/>
      <c r="E886" s="9"/>
      <c r="F886" s="10"/>
      <c r="G886" s="10"/>
    </row>
    <row r="887" spans="2:7" x14ac:dyDescent="0.3">
      <c r="B887" s="4"/>
      <c r="C887" s="8"/>
      <c r="D887" s="8"/>
      <c r="E887" s="9"/>
      <c r="F887" s="10"/>
      <c r="G887" s="10"/>
    </row>
    <row r="888" spans="2:7" x14ac:dyDescent="0.3">
      <c r="B888" s="4"/>
      <c r="C888" s="8"/>
      <c r="D888" s="8"/>
      <c r="E888" s="9"/>
      <c r="F888" s="10"/>
      <c r="G888" s="10"/>
    </row>
    <row r="889" spans="2:7" x14ac:dyDescent="0.3">
      <c r="B889" s="4"/>
      <c r="C889" s="8"/>
      <c r="D889" s="8"/>
      <c r="E889" s="9"/>
      <c r="F889" s="10"/>
      <c r="G889" s="10"/>
    </row>
    <row r="890" spans="2:7" x14ac:dyDescent="0.3">
      <c r="B890" s="4"/>
      <c r="C890" s="8"/>
      <c r="D890" s="8"/>
      <c r="E890" s="9"/>
      <c r="F890" s="10"/>
      <c r="G890" s="10"/>
    </row>
    <row r="891" spans="2:7" x14ac:dyDescent="0.3">
      <c r="B891" s="4"/>
      <c r="C891" s="8"/>
      <c r="D891" s="8"/>
      <c r="E891" s="9"/>
      <c r="F891" s="10"/>
      <c r="G891" s="10"/>
    </row>
    <row r="892" spans="2:7" x14ac:dyDescent="0.3">
      <c r="B892" s="4"/>
      <c r="C892" s="4"/>
      <c r="D892" s="4"/>
      <c r="E892" s="5"/>
      <c r="F892" s="6"/>
      <c r="G892" s="6"/>
    </row>
    <row r="893" spans="2:7" x14ac:dyDescent="0.3">
      <c r="B893" s="4"/>
      <c r="C893" s="8"/>
      <c r="D893" s="8"/>
      <c r="E893" s="5"/>
      <c r="F893" s="6"/>
      <c r="G893" s="6"/>
    </row>
    <row r="894" spans="2:7" x14ac:dyDescent="0.3">
      <c r="B894" s="4"/>
      <c r="C894" s="4"/>
      <c r="D894" s="4"/>
      <c r="E894" s="5"/>
      <c r="F894" s="6"/>
      <c r="G894" s="6"/>
    </row>
    <row r="895" spans="2:7" x14ac:dyDescent="0.3">
      <c r="B895" s="4"/>
      <c r="C895" s="4"/>
      <c r="D895" s="4"/>
      <c r="E895" s="5"/>
      <c r="F895" s="6"/>
      <c r="G895" s="6"/>
    </row>
    <row r="896" spans="2:7" x14ac:dyDescent="0.3">
      <c r="B896" s="4"/>
      <c r="C896" s="4"/>
      <c r="D896" s="4"/>
      <c r="E896" s="5"/>
      <c r="F896" s="6"/>
      <c r="G896" s="6"/>
    </row>
    <row r="897" spans="2:7" x14ac:dyDescent="0.3">
      <c r="B897" s="4"/>
      <c r="C897" s="4"/>
      <c r="D897" s="4"/>
      <c r="E897" s="5"/>
      <c r="F897" s="6"/>
      <c r="G897" s="6"/>
    </row>
    <row r="898" spans="2:7" x14ac:dyDescent="0.3">
      <c r="B898" s="4"/>
      <c r="C898" s="4"/>
      <c r="D898" s="4"/>
      <c r="E898" s="5"/>
      <c r="F898" s="6"/>
      <c r="G898" s="6"/>
    </row>
    <row r="899" spans="2:7" x14ac:dyDescent="0.3">
      <c r="B899" s="4"/>
      <c r="C899" s="4"/>
      <c r="D899" s="4"/>
      <c r="E899" s="5"/>
      <c r="F899" s="6"/>
      <c r="G899" s="6"/>
    </row>
    <row r="900" spans="2:7" x14ac:dyDescent="0.3">
      <c r="B900" s="4"/>
      <c r="C900" s="4"/>
      <c r="D900" s="4"/>
      <c r="E900" s="5"/>
      <c r="F900" s="6"/>
      <c r="G900" s="6"/>
    </row>
    <row r="901" spans="2:7" x14ac:dyDescent="0.3">
      <c r="B901" s="4"/>
      <c r="C901" s="4"/>
      <c r="D901" s="4"/>
      <c r="E901" s="5"/>
      <c r="F901" s="6"/>
      <c r="G901" s="6"/>
    </row>
    <row r="902" spans="2:7" x14ac:dyDescent="0.3">
      <c r="B902" s="4"/>
      <c r="C902" s="4"/>
      <c r="D902" s="4"/>
      <c r="E902" s="5"/>
      <c r="F902" s="6"/>
      <c r="G902" s="6"/>
    </row>
    <row r="903" spans="2:7" x14ac:dyDescent="0.3">
      <c r="B903" s="4"/>
      <c r="C903" s="4"/>
      <c r="D903" s="4"/>
      <c r="E903" s="5"/>
      <c r="F903" s="6"/>
      <c r="G903" s="6"/>
    </row>
    <row r="904" spans="2:7" x14ac:dyDescent="0.3">
      <c r="B904" s="4"/>
      <c r="C904" s="4"/>
      <c r="D904" s="4"/>
      <c r="E904" s="5"/>
      <c r="F904" s="6"/>
      <c r="G904" s="6"/>
    </row>
    <row r="905" spans="2:7" x14ac:dyDescent="0.3">
      <c r="B905" s="4"/>
      <c r="C905" s="4"/>
      <c r="D905" s="4"/>
      <c r="E905" s="5"/>
      <c r="F905" s="6"/>
      <c r="G905" s="6"/>
    </row>
    <row r="906" spans="2:7" x14ac:dyDescent="0.3">
      <c r="B906" s="4"/>
      <c r="C906" s="4"/>
      <c r="D906" s="4"/>
      <c r="E906" s="5"/>
      <c r="F906" s="6"/>
      <c r="G906" s="6"/>
    </row>
    <row r="907" spans="2:7" x14ac:dyDescent="0.3">
      <c r="B907" s="4"/>
      <c r="C907" s="4"/>
      <c r="D907" s="4"/>
      <c r="E907" s="5"/>
      <c r="F907" s="6"/>
      <c r="G907" s="6"/>
    </row>
    <row r="908" spans="2:7" x14ac:dyDescent="0.3">
      <c r="B908" s="4"/>
      <c r="C908" s="4"/>
      <c r="D908" s="4"/>
      <c r="E908" s="5"/>
      <c r="F908" s="6"/>
      <c r="G908" s="6"/>
    </row>
    <row r="909" spans="2:7" x14ac:dyDescent="0.3">
      <c r="B909" s="4"/>
      <c r="C909" s="4"/>
      <c r="D909" s="4"/>
      <c r="E909" s="5"/>
      <c r="F909" s="6"/>
      <c r="G909" s="6"/>
    </row>
    <row r="910" spans="2:7" x14ac:dyDescent="0.3">
      <c r="B910" s="4"/>
      <c r="C910" s="4"/>
      <c r="D910" s="4"/>
      <c r="E910" s="5"/>
      <c r="F910" s="6"/>
      <c r="G910" s="6"/>
    </row>
    <row r="911" spans="2:7" x14ac:dyDescent="0.3">
      <c r="B911" s="4"/>
      <c r="C911" s="4"/>
      <c r="D911" s="4"/>
      <c r="E911" s="5"/>
      <c r="F911" s="6"/>
      <c r="G911" s="6"/>
    </row>
    <row r="912" spans="2:7" x14ac:dyDescent="0.3">
      <c r="B912" s="4"/>
      <c r="C912" s="4"/>
      <c r="D912" s="4"/>
      <c r="E912" s="5"/>
      <c r="F912" s="6"/>
      <c r="G912" s="6"/>
    </row>
    <row r="913" spans="2:7" x14ac:dyDescent="0.3">
      <c r="B913" s="4"/>
      <c r="C913" s="4"/>
      <c r="D913" s="4"/>
      <c r="E913" s="5"/>
      <c r="F913" s="6"/>
      <c r="G913" s="6"/>
    </row>
    <row r="914" spans="2:7" x14ac:dyDescent="0.3">
      <c r="B914" s="4"/>
      <c r="C914" s="4"/>
      <c r="D914" s="4"/>
      <c r="E914" s="5"/>
      <c r="F914" s="6"/>
      <c r="G914" s="6"/>
    </row>
    <row r="915" spans="2:7" x14ac:dyDescent="0.3">
      <c r="B915" s="4"/>
      <c r="C915" s="4"/>
      <c r="D915" s="4"/>
      <c r="E915" s="5"/>
      <c r="F915" s="6"/>
      <c r="G915" s="6"/>
    </row>
    <row r="916" spans="2:7" x14ac:dyDescent="0.3">
      <c r="B916" s="4"/>
      <c r="C916" s="4"/>
      <c r="D916" s="4"/>
      <c r="E916" s="5"/>
      <c r="F916" s="6"/>
      <c r="G916" s="6"/>
    </row>
    <row r="917" spans="2:7" x14ac:dyDescent="0.3">
      <c r="B917" s="4"/>
      <c r="C917" s="4"/>
      <c r="D917" s="4"/>
      <c r="E917" s="5"/>
      <c r="F917" s="6"/>
      <c r="G917" s="6"/>
    </row>
    <row r="918" spans="2:7" x14ac:dyDescent="0.3">
      <c r="B918" s="4"/>
      <c r="C918" s="4"/>
      <c r="D918" s="4"/>
      <c r="E918" s="5"/>
      <c r="F918" s="6"/>
      <c r="G918" s="6"/>
    </row>
    <row r="919" spans="2:7" x14ac:dyDescent="0.3">
      <c r="B919" s="4"/>
      <c r="C919" s="4"/>
      <c r="D919" s="4"/>
      <c r="E919" s="5"/>
      <c r="F919" s="6"/>
      <c r="G919" s="6"/>
    </row>
    <row r="920" spans="2:7" x14ac:dyDescent="0.3">
      <c r="B920" s="4"/>
      <c r="C920" s="4"/>
      <c r="D920" s="4"/>
      <c r="E920" s="5"/>
      <c r="F920" s="6"/>
      <c r="G920" s="6"/>
    </row>
    <row r="921" spans="2:7" x14ac:dyDescent="0.3">
      <c r="B921" s="4"/>
      <c r="C921" s="4"/>
      <c r="D921" s="4"/>
      <c r="E921" s="5"/>
      <c r="F921" s="6"/>
      <c r="G921" s="6"/>
    </row>
    <row r="922" spans="2:7" x14ac:dyDescent="0.3">
      <c r="B922" s="4"/>
      <c r="C922" s="4"/>
      <c r="D922" s="4"/>
      <c r="E922" s="5"/>
      <c r="F922" s="6"/>
      <c r="G922" s="6"/>
    </row>
    <row r="923" spans="2:7" x14ac:dyDescent="0.3">
      <c r="B923" s="4"/>
      <c r="C923" s="4"/>
      <c r="D923" s="4"/>
      <c r="E923" s="5"/>
      <c r="F923" s="6"/>
      <c r="G923" s="6"/>
    </row>
    <row r="924" spans="2:7" x14ac:dyDescent="0.3">
      <c r="B924" s="4"/>
      <c r="C924" s="4"/>
      <c r="D924" s="4"/>
      <c r="E924" s="5"/>
      <c r="F924" s="6"/>
      <c r="G924" s="6"/>
    </row>
    <row r="925" spans="2:7" x14ac:dyDescent="0.3">
      <c r="B925" s="4"/>
      <c r="C925" s="4"/>
      <c r="D925" s="4"/>
      <c r="E925" s="5"/>
      <c r="F925" s="6"/>
      <c r="G925" s="6"/>
    </row>
    <row r="926" spans="2:7" x14ac:dyDescent="0.3">
      <c r="B926" s="4"/>
      <c r="C926" s="4"/>
      <c r="D926" s="4"/>
      <c r="E926" s="5"/>
      <c r="F926" s="6"/>
      <c r="G926" s="6"/>
    </row>
    <row r="927" spans="2:7" x14ac:dyDescent="0.3">
      <c r="B927" s="4"/>
      <c r="C927" s="8"/>
      <c r="D927" s="8"/>
      <c r="E927" s="9"/>
      <c r="F927" s="10"/>
      <c r="G927" s="10"/>
    </row>
    <row r="928" spans="2:7" x14ac:dyDescent="0.3">
      <c r="B928" s="4"/>
      <c r="C928" s="4"/>
      <c r="D928" s="4"/>
      <c r="E928" s="5"/>
      <c r="F928" s="6"/>
      <c r="G928" s="6"/>
    </row>
    <row r="929" spans="2:7" x14ac:dyDescent="0.3">
      <c r="B929" s="4"/>
      <c r="C929" s="4"/>
      <c r="D929" s="4"/>
      <c r="E929" s="5"/>
      <c r="F929" s="6"/>
      <c r="G929" s="6"/>
    </row>
    <row r="930" spans="2:7" x14ac:dyDescent="0.3">
      <c r="B930" s="4"/>
      <c r="C930" s="8"/>
      <c r="D930" s="8"/>
      <c r="E930" s="5"/>
      <c r="F930" s="6"/>
      <c r="G930" s="6"/>
    </row>
    <row r="931" spans="2:7" x14ac:dyDescent="0.3">
      <c r="B931" s="4"/>
      <c r="C931" s="4"/>
      <c r="D931" s="4"/>
      <c r="E931" s="5"/>
      <c r="F931" s="6"/>
      <c r="G931" s="6"/>
    </row>
    <row r="932" spans="2:7" x14ac:dyDescent="0.3">
      <c r="B932" s="4"/>
      <c r="C932" s="4"/>
      <c r="D932" s="4"/>
      <c r="E932" s="5"/>
      <c r="F932" s="6"/>
      <c r="G932" s="6"/>
    </row>
    <row r="933" spans="2:7" x14ac:dyDescent="0.3">
      <c r="B933" s="4"/>
      <c r="C933" s="4"/>
      <c r="D933" s="4"/>
      <c r="E933" s="5"/>
      <c r="F933" s="6"/>
      <c r="G933" s="6"/>
    </row>
    <row r="934" spans="2:7" x14ac:dyDescent="0.3">
      <c r="B934" s="4"/>
      <c r="C934" s="4"/>
      <c r="D934" s="4"/>
      <c r="E934" s="5"/>
      <c r="F934" s="6"/>
      <c r="G934" s="6"/>
    </row>
    <row r="935" spans="2:7" x14ac:dyDescent="0.3">
      <c r="B935" s="4"/>
      <c r="C935" s="4"/>
      <c r="D935" s="4"/>
      <c r="E935" s="5"/>
      <c r="F935" s="6"/>
      <c r="G935" s="6"/>
    </row>
    <row r="936" spans="2:7" x14ac:dyDescent="0.3">
      <c r="B936" s="4"/>
      <c r="C936" s="4"/>
      <c r="D936" s="4"/>
      <c r="E936" s="5"/>
      <c r="F936" s="6"/>
      <c r="G936" s="6"/>
    </row>
    <row r="937" spans="2:7" x14ac:dyDescent="0.3">
      <c r="B937" s="4"/>
      <c r="C937" s="4"/>
      <c r="D937" s="4"/>
      <c r="E937" s="5"/>
      <c r="F937" s="6"/>
      <c r="G937" s="6"/>
    </row>
    <row r="938" spans="2:7" x14ac:dyDescent="0.3">
      <c r="B938" s="4"/>
      <c r="C938" s="4"/>
      <c r="D938" s="4"/>
      <c r="E938" s="5"/>
      <c r="F938" s="6"/>
      <c r="G938" s="6"/>
    </row>
    <row r="939" spans="2:7" x14ac:dyDescent="0.3">
      <c r="B939" s="4"/>
      <c r="C939" s="4"/>
      <c r="D939" s="4"/>
      <c r="E939" s="5"/>
      <c r="F939" s="6"/>
      <c r="G939" s="6"/>
    </row>
    <row r="940" spans="2:7" x14ac:dyDescent="0.3">
      <c r="B940" s="4"/>
      <c r="C940" s="4"/>
      <c r="D940" s="4"/>
      <c r="E940" s="5"/>
      <c r="F940" s="6"/>
      <c r="G940" s="6"/>
    </row>
    <row r="941" spans="2:7" x14ac:dyDescent="0.3">
      <c r="B941" s="4"/>
      <c r="C941" s="4"/>
      <c r="D941" s="4"/>
      <c r="E941" s="5"/>
      <c r="F941" s="6"/>
      <c r="G941" s="6"/>
    </row>
    <row r="942" spans="2:7" x14ac:dyDescent="0.3">
      <c r="B942" s="4"/>
      <c r="C942" s="4"/>
      <c r="D942" s="4"/>
      <c r="E942" s="5"/>
      <c r="F942" s="6"/>
      <c r="G942" s="6"/>
    </row>
    <row r="943" spans="2:7" x14ac:dyDescent="0.3">
      <c r="B943" s="4"/>
      <c r="C943" s="4"/>
      <c r="D943" s="4"/>
      <c r="E943" s="5"/>
      <c r="F943" s="6"/>
      <c r="G943" s="6"/>
    </row>
    <row r="944" spans="2:7" x14ac:dyDescent="0.3">
      <c r="B944" s="4"/>
      <c r="C944" s="4"/>
      <c r="D944" s="4"/>
      <c r="E944" s="5"/>
      <c r="F944" s="6"/>
      <c r="G944" s="6"/>
    </row>
    <row r="945" spans="2:7" x14ac:dyDescent="0.3">
      <c r="B945" s="4"/>
      <c r="C945" s="4"/>
      <c r="D945" s="4"/>
      <c r="E945" s="5"/>
      <c r="F945" s="6"/>
      <c r="G945" s="6"/>
    </row>
    <row r="946" spans="2:7" x14ac:dyDescent="0.3">
      <c r="B946" s="4"/>
      <c r="C946" s="4"/>
      <c r="D946" s="4"/>
      <c r="E946" s="5"/>
      <c r="F946" s="6"/>
      <c r="G946" s="6"/>
    </row>
    <row r="947" spans="2:7" x14ac:dyDescent="0.3">
      <c r="B947" s="4"/>
      <c r="C947" s="4"/>
      <c r="D947" s="4"/>
      <c r="E947" s="5"/>
      <c r="F947" s="6"/>
      <c r="G947" s="6"/>
    </row>
    <row r="948" spans="2:7" x14ac:dyDescent="0.3">
      <c r="B948" s="4"/>
      <c r="C948" s="4"/>
      <c r="D948" s="4"/>
      <c r="E948" s="5"/>
      <c r="F948" s="6"/>
      <c r="G948" s="6"/>
    </row>
    <row r="949" spans="2:7" x14ac:dyDescent="0.3">
      <c r="B949" s="4"/>
      <c r="C949" s="4"/>
      <c r="D949" s="4"/>
      <c r="E949" s="5"/>
      <c r="F949" s="6"/>
      <c r="G949" s="6"/>
    </row>
    <row r="950" spans="2:7" x14ac:dyDescent="0.3">
      <c r="B950" s="4"/>
      <c r="C950" s="4"/>
      <c r="D950" s="4"/>
      <c r="E950" s="5"/>
      <c r="F950" s="6"/>
      <c r="G950" s="6"/>
    </row>
    <row r="951" spans="2:7" x14ac:dyDescent="0.3">
      <c r="B951" s="4"/>
      <c r="C951" s="4"/>
      <c r="D951" s="4"/>
      <c r="E951" s="5"/>
      <c r="F951" s="6"/>
      <c r="G951" s="6"/>
    </row>
    <row r="952" spans="2:7" x14ac:dyDescent="0.3">
      <c r="B952" s="4"/>
      <c r="C952" s="4"/>
      <c r="D952" s="4"/>
      <c r="E952" s="5"/>
      <c r="F952" s="6"/>
      <c r="G952" s="6"/>
    </row>
    <row r="953" spans="2:7" x14ac:dyDescent="0.3">
      <c r="B953" s="4"/>
      <c r="C953" s="4"/>
      <c r="D953" s="4"/>
      <c r="E953" s="5"/>
      <c r="F953" s="6"/>
      <c r="G953" s="6"/>
    </row>
    <row r="954" spans="2:7" x14ac:dyDescent="0.3">
      <c r="B954" s="4"/>
      <c r="C954" s="4"/>
      <c r="D954" s="4"/>
      <c r="E954" s="5"/>
      <c r="F954" s="6"/>
      <c r="G954" s="6"/>
    </row>
    <row r="955" spans="2:7" x14ac:dyDescent="0.3">
      <c r="B955" s="4"/>
      <c r="C955" s="4"/>
      <c r="D955" s="4"/>
      <c r="E955" s="5"/>
      <c r="F955" s="6"/>
      <c r="G955" s="6"/>
    </row>
    <row r="956" spans="2:7" x14ac:dyDescent="0.3">
      <c r="B956" s="4"/>
      <c r="C956" s="8"/>
      <c r="D956" s="8"/>
      <c r="E956" s="9"/>
      <c r="F956" s="10"/>
      <c r="G956" s="10"/>
    </row>
    <row r="957" spans="2:7" x14ac:dyDescent="0.3">
      <c r="B957" s="4"/>
      <c r="C957" s="4"/>
      <c r="D957" s="4"/>
      <c r="E957" s="5"/>
      <c r="F957" s="6"/>
      <c r="G957" s="6"/>
    </row>
    <row r="958" spans="2:7" x14ac:dyDescent="0.3">
      <c r="B958" s="4"/>
      <c r="C958" s="8"/>
      <c r="D958" s="8"/>
      <c r="E958" s="5"/>
      <c r="F958" s="6"/>
      <c r="G958" s="6"/>
    </row>
    <row r="959" spans="2:7" x14ac:dyDescent="0.3">
      <c r="B959" s="4"/>
      <c r="C959" s="4"/>
      <c r="D959" s="4"/>
      <c r="E959" s="5"/>
      <c r="F959" s="6"/>
      <c r="G959" s="6"/>
    </row>
    <row r="960" spans="2:7" x14ac:dyDescent="0.3">
      <c r="B960" s="4"/>
      <c r="C960" s="4"/>
      <c r="D960" s="4"/>
      <c r="E960" s="5"/>
      <c r="F960" s="6"/>
      <c r="G960" s="6"/>
    </row>
    <row r="961" spans="2:7" x14ac:dyDescent="0.3">
      <c r="B961" s="4"/>
      <c r="C961" s="4"/>
      <c r="D961" s="4"/>
      <c r="E961" s="5"/>
      <c r="F961" s="6"/>
      <c r="G961" s="6"/>
    </row>
    <row r="962" spans="2:7" x14ac:dyDescent="0.3">
      <c r="B962" s="4"/>
      <c r="C962" s="4"/>
      <c r="D962" s="4"/>
      <c r="E962" s="5"/>
      <c r="F962" s="6"/>
      <c r="G962" s="6"/>
    </row>
    <row r="963" spans="2:7" x14ac:dyDescent="0.3">
      <c r="B963" s="4"/>
      <c r="C963" s="4"/>
      <c r="D963" s="4"/>
      <c r="E963" s="5"/>
      <c r="F963" s="6"/>
      <c r="G963" s="6"/>
    </row>
    <row r="964" spans="2:7" x14ac:dyDescent="0.3">
      <c r="B964" s="4"/>
      <c r="C964" s="4"/>
      <c r="D964" s="4"/>
      <c r="E964" s="5"/>
      <c r="F964" s="6"/>
      <c r="G964" s="6"/>
    </row>
    <row r="965" spans="2:7" x14ac:dyDescent="0.3">
      <c r="B965" s="4"/>
      <c r="C965" s="4"/>
      <c r="D965" s="4"/>
      <c r="E965" s="5"/>
      <c r="F965" s="6"/>
      <c r="G965" s="6"/>
    </row>
    <row r="966" spans="2:7" x14ac:dyDescent="0.3">
      <c r="B966" s="4"/>
      <c r="C966" s="4"/>
      <c r="D966" s="4"/>
      <c r="E966" s="5"/>
      <c r="F966" s="6"/>
      <c r="G966" s="6"/>
    </row>
    <row r="967" spans="2:7" x14ac:dyDescent="0.3">
      <c r="B967" s="4"/>
      <c r="C967" s="4"/>
      <c r="D967" s="4"/>
      <c r="E967" s="5"/>
      <c r="F967" s="6"/>
      <c r="G967" s="6"/>
    </row>
    <row r="968" spans="2:7" x14ac:dyDescent="0.3">
      <c r="B968" s="4"/>
      <c r="C968" s="4"/>
      <c r="D968" s="4"/>
      <c r="E968" s="5"/>
      <c r="F968" s="6"/>
      <c r="G968" s="6"/>
    </row>
    <row r="969" spans="2:7" x14ac:dyDescent="0.3">
      <c r="B969" s="4"/>
      <c r="C969" s="4"/>
      <c r="D969" s="4"/>
      <c r="E969" s="5"/>
      <c r="F969" s="6"/>
      <c r="G969" s="6"/>
    </row>
    <row r="970" spans="2:7" x14ac:dyDescent="0.3">
      <c r="B970" s="4"/>
      <c r="C970" s="4"/>
      <c r="D970" s="4"/>
      <c r="E970" s="5"/>
      <c r="F970" s="6"/>
      <c r="G970" s="6"/>
    </row>
    <row r="971" spans="2:7" x14ac:dyDescent="0.3">
      <c r="B971" s="4"/>
      <c r="C971" s="4"/>
      <c r="D971" s="4"/>
      <c r="E971" s="5"/>
      <c r="F971" s="6"/>
      <c r="G971" s="6"/>
    </row>
    <row r="972" spans="2:7" x14ac:dyDescent="0.3">
      <c r="B972" s="4"/>
      <c r="C972" s="4"/>
      <c r="D972" s="4"/>
      <c r="E972" s="5"/>
      <c r="F972" s="6"/>
      <c r="G972" s="6"/>
    </row>
    <row r="973" spans="2:7" x14ac:dyDescent="0.3">
      <c r="B973" s="4"/>
      <c r="C973" s="4"/>
      <c r="D973" s="4"/>
      <c r="E973" s="5"/>
      <c r="F973" s="6"/>
      <c r="G973" s="6"/>
    </row>
    <row r="974" spans="2:7" x14ac:dyDescent="0.3">
      <c r="B974" s="4"/>
      <c r="C974" s="4"/>
      <c r="D974" s="4"/>
      <c r="E974" s="5"/>
      <c r="F974" s="6"/>
      <c r="G974" s="6"/>
    </row>
    <row r="975" spans="2:7" x14ac:dyDescent="0.3">
      <c r="B975" s="4"/>
      <c r="C975" s="4"/>
      <c r="D975" s="4"/>
      <c r="E975" s="5"/>
      <c r="F975" s="6"/>
      <c r="G975" s="6"/>
    </row>
    <row r="976" spans="2:7" x14ac:dyDescent="0.3">
      <c r="B976" s="4"/>
      <c r="C976" s="4"/>
      <c r="D976" s="4"/>
      <c r="E976" s="5"/>
      <c r="F976" s="6"/>
      <c r="G976" s="6"/>
    </row>
    <row r="977" spans="2:7" x14ac:dyDescent="0.3">
      <c r="B977" s="4"/>
      <c r="C977" s="4"/>
      <c r="D977" s="4"/>
      <c r="E977" s="5"/>
      <c r="F977" s="6"/>
      <c r="G977" s="6"/>
    </row>
    <row r="978" spans="2:7" x14ac:dyDescent="0.3">
      <c r="B978" s="4"/>
      <c r="C978" s="4"/>
      <c r="D978" s="4"/>
      <c r="E978" s="5"/>
      <c r="F978" s="6"/>
      <c r="G978" s="6"/>
    </row>
    <row r="979" spans="2:7" x14ac:dyDescent="0.3">
      <c r="B979" s="4"/>
      <c r="C979" s="4"/>
      <c r="D979" s="4"/>
      <c r="E979" s="5"/>
      <c r="F979" s="6"/>
      <c r="G979" s="6"/>
    </row>
    <row r="980" spans="2:7" x14ac:dyDescent="0.3">
      <c r="B980" s="4"/>
      <c r="C980" s="4"/>
      <c r="D980" s="4"/>
      <c r="E980" s="5"/>
      <c r="F980" s="6"/>
      <c r="G980" s="6"/>
    </row>
    <row r="981" spans="2:7" x14ac:dyDescent="0.3">
      <c r="B981" s="4"/>
      <c r="C981" s="4"/>
      <c r="D981" s="4"/>
      <c r="E981" s="5"/>
      <c r="F981" s="6"/>
      <c r="G981" s="6"/>
    </row>
    <row r="982" spans="2:7" x14ac:dyDescent="0.3">
      <c r="B982" s="4"/>
      <c r="C982" s="4"/>
      <c r="D982" s="4"/>
      <c r="E982" s="5"/>
      <c r="F982" s="6"/>
      <c r="G982" s="6"/>
    </row>
    <row r="983" spans="2:7" x14ac:dyDescent="0.3">
      <c r="B983" s="4"/>
      <c r="C983" s="4"/>
      <c r="D983" s="4"/>
      <c r="E983" s="5"/>
      <c r="F983" s="6"/>
      <c r="G983" s="6"/>
    </row>
    <row r="984" spans="2:7" x14ac:dyDescent="0.3">
      <c r="B984" s="4"/>
      <c r="C984" s="4"/>
      <c r="D984" s="4"/>
      <c r="E984" s="5"/>
      <c r="F984" s="6"/>
      <c r="G984" s="6"/>
    </row>
    <row r="985" spans="2:7" x14ac:dyDescent="0.3">
      <c r="B985" s="4"/>
      <c r="C985" s="4"/>
      <c r="D985" s="4"/>
      <c r="E985" s="5"/>
      <c r="F985" s="6"/>
      <c r="G985" s="6"/>
    </row>
    <row r="986" spans="2:7" x14ac:dyDescent="0.3">
      <c r="B986" s="4"/>
      <c r="C986" s="8"/>
      <c r="D986" s="8"/>
      <c r="E986" s="9"/>
      <c r="F986" s="10"/>
      <c r="G986" s="10"/>
    </row>
    <row r="987" spans="2:7" x14ac:dyDescent="0.3">
      <c r="B987" s="4"/>
      <c r="C987" s="8"/>
      <c r="D987" s="8"/>
      <c r="E987" s="9"/>
      <c r="F987" s="10"/>
      <c r="G987" s="10"/>
    </row>
    <row r="988" spans="2:7" x14ac:dyDescent="0.3">
      <c r="B988" s="4"/>
      <c r="C988" s="8"/>
      <c r="D988" s="8"/>
      <c r="E988" s="9"/>
      <c r="F988" s="10"/>
      <c r="G988" s="10"/>
    </row>
    <row r="989" spans="2:7" x14ac:dyDescent="0.3">
      <c r="B989" s="4"/>
      <c r="C989" s="8"/>
      <c r="D989" s="8"/>
      <c r="E989" s="9"/>
      <c r="F989" s="10"/>
      <c r="G989" s="10"/>
    </row>
    <row r="990" spans="2:7" x14ac:dyDescent="0.3">
      <c r="B990" s="4"/>
      <c r="C990" s="8"/>
      <c r="D990" s="8"/>
      <c r="E990" s="9"/>
      <c r="F990" s="10"/>
      <c r="G990" s="10"/>
    </row>
    <row r="991" spans="2:7" x14ac:dyDescent="0.3">
      <c r="B991" s="4"/>
      <c r="C991" s="4"/>
      <c r="D991" s="4"/>
      <c r="E991" s="5"/>
      <c r="F991" s="6"/>
      <c r="G991" s="6"/>
    </row>
    <row r="992" spans="2:7" x14ac:dyDescent="0.3">
      <c r="B992" s="4"/>
      <c r="C992" s="4"/>
      <c r="D992" s="4"/>
      <c r="E992" s="5"/>
      <c r="F992" s="6"/>
      <c r="G992" s="6"/>
    </row>
    <row r="993" spans="2:7" x14ac:dyDescent="0.3">
      <c r="B993" s="4"/>
      <c r="C993" s="8"/>
      <c r="D993" s="8"/>
      <c r="E993" s="5"/>
      <c r="F993" s="6"/>
      <c r="G993" s="6"/>
    </row>
    <row r="994" spans="2:7" x14ac:dyDescent="0.3">
      <c r="B994" s="4"/>
      <c r="C994" s="4"/>
      <c r="D994" s="4"/>
      <c r="E994" s="5"/>
      <c r="F994" s="6"/>
      <c r="G994" s="6"/>
    </row>
    <row r="995" spans="2:7" x14ac:dyDescent="0.3">
      <c r="B995" s="4"/>
      <c r="C995" s="4"/>
      <c r="D995" s="4"/>
      <c r="E995" s="5"/>
      <c r="F995" s="6"/>
      <c r="G995" s="6"/>
    </row>
    <row r="996" spans="2:7" x14ac:dyDescent="0.3">
      <c r="B996" s="4"/>
      <c r="C996" s="4"/>
      <c r="D996" s="4"/>
      <c r="E996" s="5"/>
      <c r="F996" s="6"/>
      <c r="G996" s="6"/>
    </row>
    <row r="997" spans="2:7" x14ac:dyDescent="0.3">
      <c r="B997" s="4"/>
      <c r="C997" s="4"/>
      <c r="D997" s="4"/>
      <c r="E997" s="5"/>
      <c r="F997" s="6"/>
      <c r="G997" s="6"/>
    </row>
    <row r="998" spans="2:7" x14ac:dyDescent="0.3">
      <c r="B998" s="4"/>
      <c r="C998" s="4"/>
      <c r="D998" s="4"/>
      <c r="E998" s="5"/>
      <c r="F998" s="6"/>
      <c r="G998" s="6"/>
    </row>
    <row r="999" spans="2:7" x14ac:dyDescent="0.3">
      <c r="B999" s="4"/>
      <c r="C999" s="4"/>
      <c r="D999" s="4"/>
      <c r="E999" s="5"/>
      <c r="F999" s="6"/>
      <c r="G999" s="6"/>
    </row>
    <row r="1000" spans="2:7" x14ac:dyDescent="0.3">
      <c r="B1000" s="4"/>
      <c r="C1000" s="4"/>
      <c r="D1000" s="4"/>
      <c r="E1000" s="5"/>
      <c r="F1000" s="6"/>
      <c r="G1000" s="6"/>
    </row>
    <row r="1001" spans="2:7" x14ac:dyDescent="0.3">
      <c r="B1001" s="4"/>
      <c r="C1001" s="4"/>
      <c r="D1001" s="4"/>
      <c r="E1001" s="5"/>
      <c r="F1001" s="6"/>
      <c r="G1001" s="6"/>
    </row>
    <row r="1002" spans="2:7" x14ac:dyDescent="0.3">
      <c r="B1002" s="4"/>
      <c r="C1002" s="4"/>
      <c r="D1002" s="4"/>
      <c r="E1002" s="5"/>
      <c r="F1002" s="6"/>
      <c r="G1002" s="6"/>
    </row>
    <row r="1003" spans="2:7" x14ac:dyDescent="0.3">
      <c r="B1003" s="4"/>
      <c r="C1003" s="4"/>
      <c r="D1003" s="4"/>
      <c r="E1003" s="5"/>
      <c r="F1003" s="6"/>
      <c r="G1003" s="6"/>
    </row>
    <row r="1004" spans="2:7" x14ac:dyDescent="0.3">
      <c r="B1004" s="4"/>
      <c r="C1004" s="8"/>
      <c r="D1004" s="8"/>
      <c r="E1004" s="9"/>
      <c r="F1004" s="10"/>
      <c r="G1004" s="10"/>
    </row>
    <row r="1005" spans="2:7" x14ac:dyDescent="0.3">
      <c r="B1005" s="4"/>
      <c r="C1005" s="4"/>
      <c r="D1005" s="4"/>
      <c r="E1005" s="5"/>
      <c r="F1005" s="6"/>
      <c r="G1005" s="6"/>
    </row>
    <row r="1006" spans="2:7" x14ac:dyDescent="0.3">
      <c r="B1006" s="4"/>
      <c r="C1006" s="8"/>
      <c r="D1006" s="8"/>
      <c r="E1006" s="5"/>
      <c r="F1006" s="6"/>
      <c r="G1006" s="6"/>
    </row>
    <row r="1007" spans="2:7" x14ac:dyDescent="0.3">
      <c r="B1007" s="4"/>
      <c r="C1007" s="4"/>
      <c r="D1007" s="4"/>
      <c r="E1007" s="5"/>
      <c r="F1007" s="6"/>
      <c r="G1007" s="6"/>
    </row>
    <row r="1008" spans="2:7" x14ac:dyDescent="0.3">
      <c r="B1008" s="4"/>
      <c r="C1008" s="4"/>
      <c r="D1008" s="4"/>
      <c r="E1008" s="5"/>
      <c r="F1008" s="6"/>
      <c r="G1008" s="6"/>
    </row>
    <row r="1009" spans="2:7" x14ac:dyDescent="0.3">
      <c r="B1009" s="4"/>
      <c r="C1009" s="4"/>
      <c r="D1009" s="4"/>
      <c r="E1009" s="5"/>
      <c r="F1009" s="6"/>
      <c r="G1009" s="6"/>
    </row>
    <row r="1010" spans="2:7" x14ac:dyDescent="0.3">
      <c r="B1010" s="4"/>
      <c r="C1010" s="4"/>
      <c r="D1010" s="4"/>
      <c r="E1010" s="5"/>
      <c r="F1010" s="6"/>
      <c r="G1010" s="6"/>
    </row>
    <row r="1011" spans="2:7" x14ac:dyDescent="0.3">
      <c r="B1011" s="4"/>
      <c r="C1011" s="4"/>
      <c r="D1011" s="4"/>
      <c r="E1011" s="5"/>
      <c r="F1011" s="6"/>
      <c r="G1011" s="6"/>
    </row>
    <row r="1012" spans="2:7" x14ac:dyDescent="0.3">
      <c r="B1012" s="4"/>
      <c r="C1012" s="4"/>
      <c r="D1012" s="4"/>
      <c r="E1012" s="5"/>
      <c r="F1012" s="6"/>
      <c r="G1012" s="6"/>
    </row>
    <row r="1013" spans="2:7" x14ac:dyDescent="0.3">
      <c r="B1013" s="4"/>
      <c r="C1013" s="4"/>
      <c r="D1013" s="4"/>
      <c r="E1013" s="5"/>
      <c r="F1013" s="6"/>
      <c r="G1013" s="6"/>
    </row>
    <row r="1014" spans="2:7" x14ac:dyDescent="0.3">
      <c r="B1014" s="4"/>
      <c r="C1014" s="8"/>
      <c r="D1014" s="8"/>
      <c r="E1014" s="9"/>
      <c r="F1014" s="10"/>
      <c r="G1014" s="10"/>
    </row>
    <row r="1015" spans="2:7" x14ac:dyDescent="0.3">
      <c r="B1015" s="4"/>
      <c r="C1015" s="4"/>
      <c r="D1015" s="4"/>
      <c r="E1015" s="5"/>
      <c r="F1015" s="6"/>
      <c r="G1015" s="6"/>
    </row>
    <row r="1016" spans="2:7" x14ac:dyDescent="0.3">
      <c r="B1016" s="4"/>
      <c r="C1016" s="8"/>
      <c r="D1016" s="8"/>
      <c r="E1016" s="5"/>
      <c r="F1016" s="6"/>
      <c r="G1016" s="6"/>
    </row>
    <row r="1017" spans="2:7" x14ac:dyDescent="0.3">
      <c r="B1017" s="4"/>
      <c r="C1017" s="4"/>
      <c r="D1017" s="4"/>
      <c r="E1017" s="5"/>
      <c r="F1017" s="6"/>
      <c r="G1017" s="6"/>
    </row>
    <row r="1018" spans="2:7" x14ac:dyDescent="0.3">
      <c r="B1018" s="4"/>
      <c r="C1018" s="4"/>
      <c r="D1018" s="4"/>
      <c r="E1018" s="5"/>
      <c r="F1018" s="6"/>
      <c r="G1018" s="6"/>
    </row>
    <row r="1019" spans="2:7" x14ac:dyDescent="0.3">
      <c r="B1019" s="4"/>
      <c r="C1019" s="4"/>
      <c r="D1019" s="4"/>
      <c r="E1019" s="5"/>
      <c r="F1019" s="6"/>
      <c r="G1019" s="6"/>
    </row>
    <row r="1020" spans="2:7" x14ac:dyDescent="0.3">
      <c r="B1020" s="4"/>
      <c r="C1020" s="4"/>
      <c r="D1020" s="4"/>
      <c r="E1020" s="5"/>
      <c r="F1020" s="6"/>
      <c r="G1020" s="6"/>
    </row>
    <row r="1021" spans="2:7" x14ac:dyDescent="0.3">
      <c r="B1021" s="4"/>
      <c r="C1021" s="4"/>
      <c r="D1021" s="4"/>
      <c r="E1021" s="5"/>
      <c r="F1021" s="6"/>
      <c r="G1021" s="6"/>
    </row>
    <row r="1022" spans="2:7" x14ac:dyDescent="0.3">
      <c r="B1022" s="4"/>
      <c r="C1022" s="4"/>
      <c r="D1022" s="4"/>
      <c r="E1022" s="5"/>
      <c r="F1022" s="6"/>
      <c r="G1022" s="6"/>
    </row>
    <row r="1023" spans="2:7" x14ac:dyDescent="0.3">
      <c r="B1023" s="4"/>
      <c r="C1023" s="4"/>
      <c r="D1023" s="4"/>
      <c r="E1023" s="5"/>
      <c r="F1023" s="6"/>
      <c r="G1023" s="6"/>
    </row>
    <row r="1024" spans="2:7" x14ac:dyDescent="0.3">
      <c r="B1024" s="4"/>
      <c r="C1024" s="8"/>
      <c r="D1024" s="8"/>
      <c r="E1024" s="9"/>
      <c r="F1024" s="10"/>
      <c r="G1024" s="10"/>
    </row>
    <row r="1025" spans="2:7" x14ac:dyDescent="0.3">
      <c r="B1025" s="4"/>
      <c r="C1025" s="4"/>
      <c r="D1025" s="4"/>
      <c r="E1025" s="5"/>
      <c r="F1025" s="6"/>
      <c r="G1025" s="6"/>
    </row>
    <row r="1026" spans="2:7" x14ac:dyDescent="0.3">
      <c r="B1026" s="4"/>
      <c r="C1026" s="8"/>
      <c r="D1026" s="8"/>
      <c r="E1026" s="5"/>
      <c r="F1026" s="6"/>
      <c r="G1026" s="6"/>
    </row>
    <row r="1027" spans="2:7" x14ac:dyDescent="0.3">
      <c r="B1027" s="4"/>
      <c r="C1027" s="4"/>
      <c r="D1027" s="4"/>
      <c r="E1027" s="5"/>
      <c r="F1027" s="6"/>
      <c r="G1027" s="6"/>
    </row>
    <row r="1028" spans="2:7" x14ac:dyDescent="0.3">
      <c r="B1028" s="4"/>
      <c r="C1028" s="4"/>
      <c r="D1028" s="4"/>
      <c r="E1028" s="5"/>
      <c r="F1028" s="6"/>
      <c r="G1028" s="6"/>
    </row>
    <row r="1029" spans="2:7" x14ac:dyDescent="0.3">
      <c r="B1029" s="4"/>
      <c r="C1029" s="4"/>
      <c r="D1029" s="4"/>
      <c r="E1029" s="5"/>
      <c r="F1029" s="6"/>
      <c r="G1029" s="6"/>
    </row>
    <row r="1030" spans="2:7" x14ac:dyDescent="0.3">
      <c r="B1030" s="4"/>
      <c r="C1030" s="4"/>
      <c r="D1030" s="4"/>
      <c r="E1030" s="5"/>
      <c r="F1030" s="6"/>
      <c r="G1030" s="6"/>
    </row>
    <row r="1031" spans="2:7" x14ac:dyDescent="0.3">
      <c r="B1031" s="4"/>
      <c r="C1031" s="4"/>
      <c r="D1031" s="4"/>
      <c r="E1031" s="5"/>
      <c r="F1031" s="6"/>
      <c r="G1031" s="6"/>
    </row>
    <row r="1032" spans="2:7" x14ac:dyDescent="0.3">
      <c r="B1032" s="4"/>
      <c r="C1032" s="4"/>
      <c r="D1032" s="4"/>
      <c r="E1032" s="5"/>
      <c r="F1032" s="6"/>
      <c r="G1032" s="6"/>
    </row>
    <row r="1033" spans="2:7" x14ac:dyDescent="0.3">
      <c r="B1033" s="4"/>
      <c r="C1033" s="4"/>
      <c r="D1033" s="4"/>
      <c r="E1033" s="5"/>
      <c r="F1033" s="6"/>
      <c r="G1033" s="6"/>
    </row>
    <row r="1034" spans="2:7" x14ac:dyDescent="0.3">
      <c r="B1034" s="4"/>
      <c r="C1034" s="4"/>
      <c r="D1034" s="4"/>
      <c r="E1034" s="5"/>
      <c r="F1034" s="6"/>
      <c r="G1034" s="6"/>
    </row>
    <row r="1035" spans="2:7" x14ac:dyDescent="0.3">
      <c r="B1035" s="4"/>
      <c r="C1035" s="4"/>
      <c r="D1035" s="4"/>
      <c r="E1035" s="5"/>
      <c r="F1035" s="6"/>
      <c r="G1035" s="6"/>
    </row>
    <row r="1036" spans="2:7" x14ac:dyDescent="0.3">
      <c r="B1036" s="4"/>
      <c r="C1036" s="4"/>
      <c r="D1036" s="4"/>
      <c r="E1036" s="5"/>
      <c r="F1036" s="6"/>
      <c r="G1036" s="6"/>
    </row>
    <row r="1037" spans="2:7" x14ac:dyDescent="0.3">
      <c r="B1037" s="4"/>
      <c r="C1037" s="4"/>
      <c r="D1037" s="4"/>
      <c r="E1037" s="5"/>
      <c r="F1037" s="6"/>
      <c r="G1037" s="6"/>
    </row>
    <row r="1038" spans="2:7" x14ac:dyDescent="0.3">
      <c r="B1038" s="4"/>
      <c r="C1038" s="4"/>
      <c r="D1038" s="4"/>
      <c r="E1038" s="5"/>
      <c r="F1038" s="6"/>
      <c r="G1038" s="6"/>
    </row>
    <row r="1039" spans="2:7" x14ac:dyDescent="0.3">
      <c r="B1039" s="4"/>
      <c r="C1039" s="4"/>
      <c r="D1039" s="4"/>
      <c r="E1039" s="5"/>
      <c r="F1039" s="6"/>
      <c r="G1039" s="6"/>
    </row>
    <row r="1040" spans="2:7" x14ac:dyDescent="0.3">
      <c r="B1040" s="4"/>
      <c r="C1040" s="4"/>
      <c r="D1040" s="4"/>
      <c r="E1040" s="5"/>
      <c r="F1040" s="6"/>
      <c r="G1040" s="6"/>
    </row>
    <row r="1041" spans="2:7" x14ac:dyDescent="0.3">
      <c r="B1041" s="4"/>
      <c r="C1041" s="4"/>
      <c r="D1041" s="4"/>
      <c r="E1041" s="5"/>
      <c r="F1041" s="6"/>
      <c r="G1041" s="6"/>
    </row>
    <row r="1042" spans="2:7" x14ac:dyDescent="0.3">
      <c r="B1042" s="4"/>
      <c r="C1042" s="4"/>
      <c r="D1042" s="4"/>
      <c r="E1042" s="5"/>
      <c r="F1042" s="6"/>
      <c r="G1042" s="6"/>
    </row>
    <row r="1043" spans="2:7" x14ac:dyDescent="0.3">
      <c r="B1043" s="4"/>
      <c r="C1043" s="8"/>
      <c r="D1043" s="8"/>
      <c r="E1043" s="9"/>
      <c r="F1043" s="10"/>
      <c r="G1043" s="10"/>
    </row>
    <row r="1044" spans="2:7" x14ac:dyDescent="0.3">
      <c r="B1044" s="4"/>
      <c r="C1044" s="4"/>
      <c r="D1044" s="4"/>
      <c r="E1044" s="5"/>
      <c r="F1044" s="6"/>
      <c r="G1044" s="6"/>
    </row>
    <row r="1045" spans="2:7" x14ac:dyDescent="0.3">
      <c r="B1045" s="4"/>
      <c r="C1045" s="4"/>
      <c r="D1045" s="4"/>
      <c r="E1045" s="5"/>
      <c r="F1045" s="6"/>
      <c r="G1045" s="6"/>
    </row>
    <row r="1046" spans="2:7" x14ac:dyDescent="0.3">
      <c r="B1046" s="4"/>
      <c r="C1046" s="8"/>
      <c r="D1046" s="8"/>
      <c r="E1046" s="5"/>
      <c r="F1046" s="6"/>
      <c r="G1046" s="6"/>
    </row>
    <row r="1047" spans="2:7" x14ac:dyDescent="0.3">
      <c r="B1047" s="4"/>
      <c r="C1047" s="4"/>
      <c r="D1047" s="4"/>
      <c r="E1047" s="5"/>
      <c r="F1047" s="6"/>
      <c r="G1047" s="6"/>
    </row>
    <row r="1048" spans="2:7" x14ac:dyDescent="0.3">
      <c r="B1048" s="4"/>
      <c r="C1048" s="4"/>
      <c r="D1048" s="4"/>
      <c r="E1048" s="5"/>
      <c r="F1048" s="6"/>
      <c r="G1048" s="6"/>
    </row>
    <row r="1049" spans="2:7" x14ac:dyDescent="0.3">
      <c r="B1049" s="4"/>
      <c r="C1049" s="4"/>
      <c r="D1049" s="4"/>
      <c r="E1049" s="5"/>
      <c r="F1049" s="6"/>
      <c r="G1049" s="6"/>
    </row>
    <row r="1050" spans="2:7" x14ac:dyDescent="0.3">
      <c r="B1050" s="4"/>
      <c r="C1050" s="4"/>
      <c r="D1050" s="4"/>
      <c r="E1050" s="5"/>
      <c r="F1050" s="6"/>
      <c r="G1050" s="6"/>
    </row>
    <row r="1051" spans="2:7" x14ac:dyDescent="0.3">
      <c r="B1051" s="4"/>
      <c r="C1051" s="8"/>
      <c r="D1051" s="8"/>
      <c r="E1051" s="9"/>
      <c r="F1051" s="10"/>
      <c r="G1051" s="10"/>
    </row>
    <row r="1052" spans="2:7" x14ac:dyDescent="0.3">
      <c r="B1052" s="4"/>
      <c r="C1052" s="8"/>
      <c r="D1052" s="8"/>
      <c r="E1052" s="9"/>
      <c r="F1052" s="10"/>
      <c r="G1052" s="10"/>
    </row>
    <row r="1053" spans="2:7" x14ac:dyDescent="0.3">
      <c r="B1053" s="4"/>
      <c r="C1053" s="8"/>
      <c r="D1053" s="8"/>
      <c r="E1053" s="9"/>
      <c r="F1053" s="10"/>
      <c r="G1053" s="10"/>
    </row>
    <row r="1054" spans="2:7" x14ac:dyDescent="0.3">
      <c r="B1054" s="4"/>
      <c r="C1054" s="4"/>
      <c r="D1054" s="4"/>
      <c r="E1054" s="5"/>
      <c r="F1054" s="6"/>
      <c r="G1054" s="6"/>
    </row>
    <row r="1055" spans="2:7" x14ac:dyDescent="0.3">
      <c r="B1055" s="4"/>
      <c r="C1055" s="4"/>
      <c r="D1055" s="4"/>
      <c r="E1055" s="5"/>
      <c r="F1055" s="6"/>
      <c r="G1055" s="6"/>
    </row>
    <row r="1056" spans="2:7" x14ac:dyDescent="0.3">
      <c r="B1056" s="4"/>
      <c r="C1056" s="8"/>
      <c r="D1056" s="8"/>
      <c r="E1056" s="5"/>
      <c r="F1056" s="6"/>
      <c r="G1056" s="6"/>
    </row>
    <row r="1057" spans="2:7" x14ac:dyDescent="0.3">
      <c r="B1057" s="4"/>
      <c r="C1057" s="4"/>
      <c r="D1057" s="4"/>
      <c r="E1057" s="5"/>
      <c r="F1057" s="6"/>
      <c r="G1057" s="6"/>
    </row>
    <row r="1058" spans="2:7" x14ac:dyDescent="0.3">
      <c r="B1058" s="4"/>
      <c r="C1058" s="4"/>
      <c r="D1058" s="4"/>
      <c r="E1058" s="5"/>
      <c r="F1058" s="6"/>
      <c r="G1058" s="6"/>
    </row>
    <row r="1059" spans="2:7" x14ac:dyDescent="0.3">
      <c r="B1059" s="4"/>
      <c r="C1059" s="4"/>
      <c r="D1059" s="4"/>
      <c r="E1059" s="5"/>
      <c r="F1059" s="6"/>
      <c r="G1059" s="6"/>
    </row>
    <row r="1060" spans="2:7" x14ac:dyDescent="0.3">
      <c r="B1060" s="4"/>
      <c r="C1060" s="4"/>
      <c r="D1060" s="4"/>
      <c r="E1060" s="5"/>
      <c r="F1060" s="6"/>
      <c r="G1060" s="6"/>
    </row>
    <row r="1061" spans="2:7" x14ac:dyDescent="0.3">
      <c r="B1061" s="4"/>
      <c r="C1061" s="8"/>
      <c r="D1061" s="8"/>
      <c r="E1061" s="9"/>
      <c r="F1061" s="10"/>
      <c r="G1061" s="10"/>
    </row>
    <row r="1062" spans="2:7" x14ac:dyDescent="0.3">
      <c r="B1062" s="4"/>
      <c r="C1062" s="4"/>
      <c r="D1062" s="4"/>
      <c r="E1062" s="5"/>
      <c r="F1062" s="6"/>
      <c r="G1062" s="6"/>
    </row>
    <row r="1063" spans="2:7" x14ac:dyDescent="0.3">
      <c r="B1063" s="4"/>
      <c r="C1063" s="8"/>
      <c r="D1063" s="8"/>
      <c r="E1063" s="5"/>
      <c r="F1063" s="6"/>
      <c r="G1063" s="6"/>
    </row>
    <row r="1064" spans="2:7" x14ac:dyDescent="0.3">
      <c r="B1064" s="4"/>
      <c r="C1064" s="4"/>
      <c r="D1064" s="4"/>
      <c r="E1064" s="5"/>
      <c r="F1064" s="6"/>
      <c r="G1064" s="6"/>
    </row>
    <row r="1065" spans="2:7" x14ac:dyDescent="0.3">
      <c r="B1065" s="4"/>
      <c r="C1065" s="4"/>
      <c r="D1065" s="4"/>
      <c r="E1065" s="5"/>
      <c r="F1065" s="6"/>
      <c r="G1065" s="6"/>
    </row>
    <row r="1066" spans="2:7" x14ac:dyDescent="0.3">
      <c r="B1066" s="4"/>
      <c r="C1066" s="4"/>
      <c r="D1066" s="4"/>
      <c r="E1066" s="5"/>
      <c r="F1066" s="6"/>
      <c r="G1066" s="6"/>
    </row>
    <row r="1067" spans="2:7" x14ac:dyDescent="0.3">
      <c r="B1067" s="4"/>
      <c r="C1067" s="4"/>
      <c r="D1067" s="4"/>
      <c r="E1067" s="5"/>
      <c r="F1067" s="6"/>
      <c r="G1067" s="6"/>
    </row>
    <row r="1068" spans="2:7" x14ac:dyDescent="0.3">
      <c r="B1068" s="4"/>
      <c r="C1068" s="4"/>
      <c r="D1068" s="4"/>
      <c r="E1068" s="5"/>
      <c r="F1068" s="6"/>
      <c r="G1068" s="6"/>
    </row>
    <row r="1069" spans="2:7" x14ac:dyDescent="0.3">
      <c r="B1069" s="4"/>
      <c r="C1069" s="4"/>
      <c r="D1069" s="4"/>
      <c r="E1069" s="5"/>
      <c r="F1069" s="6"/>
      <c r="G1069" s="6"/>
    </row>
    <row r="1070" spans="2:7" x14ac:dyDescent="0.3">
      <c r="B1070" s="4"/>
      <c r="C1070" s="4"/>
      <c r="D1070" s="4"/>
      <c r="E1070" s="5"/>
      <c r="F1070" s="6"/>
      <c r="G1070" s="6"/>
    </row>
    <row r="1071" spans="2:7" x14ac:dyDescent="0.3">
      <c r="B1071" s="4"/>
      <c r="C1071" s="4"/>
      <c r="D1071" s="4"/>
      <c r="E1071" s="5"/>
      <c r="F1071" s="6"/>
      <c r="G1071" s="6"/>
    </row>
    <row r="1072" spans="2:7" x14ac:dyDescent="0.3">
      <c r="B1072" s="4"/>
      <c r="C1072" s="4"/>
      <c r="D1072" s="4"/>
      <c r="E1072" s="5"/>
      <c r="F1072" s="6"/>
      <c r="G1072" s="6"/>
    </row>
    <row r="1073" spans="2:7" x14ac:dyDescent="0.3">
      <c r="B1073" s="4"/>
      <c r="C1073" s="4"/>
      <c r="D1073" s="4"/>
      <c r="E1073" s="5"/>
      <c r="F1073" s="6"/>
      <c r="G1073" s="6"/>
    </row>
    <row r="1074" spans="2:7" x14ac:dyDescent="0.3">
      <c r="B1074" s="4"/>
      <c r="C1074" s="8"/>
      <c r="D1074" s="8"/>
      <c r="E1074" s="9"/>
      <c r="F1074" s="10"/>
      <c r="G1074" s="10"/>
    </row>
    <row r="1075" spans="2:7" x14ac:dyDescent="0.3">
      <c r="B1075" s="4"/>
      <c r="C1075" s="8"/>
      <c r="D1075" s="8"/>
      <c r="E1075" s="9"/>
      <c r="F1075" s="10"/>
      <c r="G1075" s="10"/>
    </row>
    <row r="1076" spans="2:7" x14ac:dyDescent="0.3">
      <c r="B1076" s="4"/>
      <c r="C1076" s="8"/>
      <c r="D1076" s="8"/>
      <c r="E1076" s="9"/>
      <c r="F1076" s="10"/>
      <c r="G1076" s="10"/>
    </row>
    <row r="1077" spans="2:7" x14ac:dyDescent="0.3">
      <c r="B1077" s="4"/>
      <c r="C1077" s="8"/>
      <c r="D1077" s="8"/>
      <c r="E1077" s="9"/>
      <c r="F1077" s="10"/>
      <c r="G1077" s="10"/>
    </row>
    <row r="1078" spans="2:7" x14ac:dyDescent="0.3">
      <c r="B1078" s="4"/>
      <c r="C1078" s="8"/>
      <c r="D1078" s="8"/>
      <c r="E1078" s="9"/>
      <c r="F1078" s="10"/>
      <c r="G1078" s="10"/>
    </row>
    <row r="1079" spans="2:7" x14ac:dyDescent="0.3">
      <c r="B1079" s="4"/>
      <c r="C1079" s="8"/>
      <c r="D1079" s="8"/>
      <c r="E1079" s="9"/>
      <c r="F1079" s="10"/>
      <c r="G1079" s="10"/>
    </row>
    <row r="1080" spans="2:7" x14ac:dyDescent="0.3">
      <c r="B1080" s="4"/>
      <c r="C1080" s="8"/>
      <c r="D1080" s="8"/>
      <c r="E1080" s="9"/>
      <c r="F1080" s="10"/>
      <c r="G1080" s="10"/>
    </row>
    <row r="1081" spans="2:7" x14ac:dyDescent="0.3">
      <c r="B1081" s="4"/>
      <c r="C1081" s="8"/>
      <c r="D1081" s="8"/>
      <c r="E1081" s="9"/>
      <c r="F1081" s="10"/>
      <c r="G1081" s="10"/>
    </row>
    <row r="1082" spans="2:7" x14ac:dyDescent="0.3">
      <c r="B1082" s="4"/>
      <c r="C1082" s="8"/>
      <c r="D1082" s="8"/>
      <c r="E1082" s="9"/>
      <c r="F1082" s="10"/>
      <c r="G1082" s="10"/>
    </row>
    <row r="1083" spans="2:7" x14ac:dyDescent="0.3">
      <c r="B1083" s="4"/>
      <c r="C1083" s="8"/>
      <c r="D1083" s="8"/>
      <c r="E1083" s="9"/>
      <c r="F1083" s="10"/>
      <c r="G1083" s="10"/>
    </row>
    <row r="1084" spans="2:7" x14ac:dyDescent="0.3">
      <c r="B1084" s="4"/>
      <c r="C1084" s="8"/>
      <c r="D1084" s="8"/>
      <c r="E1084" s="9"/>
      <c r="F1084" s="10"/>
      <c r="G1084" s="10"/>
    </row>
    <row r="1085" spans="2:7" x14ac:dyDescent="0.3">
      <c r="B1085" s="4"/>
      <c r="C1085" s="8"/>
      <c r="D1085" s="8"/>
      <c r="E1085" s="9"/>
      <c r="F1085" s="10"/>
      <c r="G1085" s="10"/>
    </row>
    <row r="1086" spans="2:7" x14ac:dyDescent="0.3">
      <c r="B1086" s="4"/>
      <c r="C1086" s="8"/>
      <c r="D1086" s="8"/>
      <c r="E1086" s="9"/>
      <c r="F1086" s="10"/>
      <c r="G1086" s="10"/>
    </row>
    <row r="1087" spans="2:7" x14ac:dyDescent="0.3">
      <c r="B1087" s="4"/>
      <c r="C1087" s="8"/>
      <c r="D1087" s="8"/>
      <c r="E1087" s="9"/>
      <c r="F1087" s="10"/>
      <c r="G1087" s="10"/>
    </row>
    <row r="1088" spans="2:7" x14ac:dyDescent="0.3">
      <c r="B1088" s="4"/>
      <c r="C1088" s="8"/>
      <c r="D1088" s="8"/>
      <c r="E1088" s="5"/>
      <c r="F1088" s="6"/>
      <c r="G1088" s="6"/>
    </row>
    <row r="1089" spans="2:7" x14ac:dyDescent="0.3">
      <c r="B1089" s="4"/>
      <c r="C1089" s="8"/>
      <c r="D1089" s="8"/>
      <c r="E1089" s="9"/>
      <c r="F1089" s="10"/>
      <c r="G1089" s="10"/>
    </row>
    <row r="1090" spans="2:7" x14ac:dyDescent="0.3">
      <c r="B1090" s="4"/>
      <c r="C1090" s="8"/>
      <c r="D1090" s="8"/>
      <c r="E1090" s="5"/>
      <c r="F1090" s="6"/>
      <c r="G1090" s="6"/>
    </row>
    <row r="1091" spans="2:7" x14ac:dyDescent="0.3">
      <c r="B1091" s="4"/>
      <c r="C1091" s="4"/>
      <c r="D1091" s="4"/>
      <c r="E1091" s="5"/>
      <c r="F1091" s="10"/>
      <c r="G1091" s="10"/>
    </row>
    <row r="1092" spans="2:7" x14ac:dyDescent="0.3">
      <c r="B1092" s="4"/>
      <c r="C1092" s="8"/>
      <c r="D1092" s="8"/>
      <c r="E1092" s="9"/>
      <c r="F1092" s="10"/>
      <c r="G1092" s="10"/>
    </row>
    <row r="1093" spans="2:7" x14ac:dyDescent="0.3">
      <c r="B1093" s="4"/>
      <c r="C1093" s="8"/>
      <c r="D1093" s="8"/>
      <c r="E1093" s="5"/>
      <c r="F1093" s="6"/>
      <c r="G1093" s="6"/>
    </row>
    <row r="1094" spans="2:7" x14ac:dyDescent="0.3">
      <c r="B1094" s="4"/>
      <c r="C1094" s="4"/>
      <c r="D1094" s="4"/>
      <c r="E1094" s="5"/>
      <c r="F1094" s="10"/>
      <c r="G1094" s="10"/>
    </row>
    <row r="1095" spans="2:7" x14ac:dyDescent="0.3">
      <c r="B1095" s="4"/>
      <c r="C1095" s="8"/>
      <c r="D1095" s="8"/>
      <c r="E1095" s="9"/>
      <c r="F1095" s="10"/>
      <c r="G1095" s="10"/>
    </row>
    <row r="1096" spans="2:7" x14ac:dyDescent="0.3">
      <c r="B1096" s="4"/>
      <c r="C1096" s="8"/>
      <c r="D1096" s="8"/>
      <c r="E1096" s="9"/>
      <c r="F1096" s="10"/>
      <c r="G1096" s="10"/>
    </row>
    <row r="1097" spans="2:7" x14ac:dyDescent="0.3">
      <c r="B1097" s="4"/>
      <c r="C1097" s="8"/>
      <c r="D1097" s="8"/>
      <c r="E1097" s="5"/>
      <c r="F1097" s="6"/>
      <c r="G1097" s="6"/>
    </row>
    <row r="1098" spans="2:7" x14ac:dyDescent="0.3">
      <c r="B1098" s="4"/>
      <c r="C1098" s="4"/>
      <c r="D1098" s="4"/>
      <c r="E1098" s="5"/>
      <c r="F1098" s="10"/>
      <c r="G1098" s="10"/>
    </row>
    <row r="1099" spans="2:7" x14ac:dyDescent="0.3">
      <c r="B1099" s="4"/>
      <c r="C1099" s="4"/>
      <c r="D1099" s="4"/>
      <c r="E1099" s="5"/>
      <c r="F1099" s="10"/>
      <c r="G1099" s="10"/>
    </row>
    <row r="1100" spans="2:7" x14ac:dyDescent="0.3">
      <c r="B1100" s="4"/>
      <c r="C1100" s="4"/>
      <c r="D1100" s="4"/>
      <c r="E1100" s="5"/>
      <c r="F1100" s="10"/>
      <c r="G1100" s="10"/>
    </row>
    <row r="1101" spans="2:7" x14ac:dyDescent="0.3">
      <c r="B1101" s="4"/>
      <c r="C1101" s="4"/>
      <c r="D1101" s="4"/>
      <c r="E1101" s="5"/>
      <c r="F1101" s="10"/>
      <c r="G1101" s="10"/>
    </row>
    <row r="1102" spans="2:7" x14ac:dyDescent="0.3">
      <c r="B1102" s="4"/>
      <c r="C1102" s="4"/>
      <c r="D1102" s="4"/>
      <c r="E1102" s="5"/>
      <c r="F1102" s="10"/>
      <c r="G1102" s="10"/>
    </row>
    <row r="1103" spans="2:7" x14ac:dyDescent="0.3">
      <c r="B1103" s="4"/>
      <c r="C1103" s="4"/>
      <c r="D1103" s="4"/>
      <c r="E1103" s="5"/>
      <c r="F1103" s="10"/>
      <c r="G1103" s="10"/>
    </row>
    <row r="1104" spans="2:7" x14ac:dyDescent="0.3">
      <c r="B1104" s="4"/>
      <c r="C1104" s="4"/>
      <c r="D1104" s="4"/>
      <c r="E1104" s="5"/>
      <c r="F1104" s="10"/>
      <c r="G1104" s="10"/>
    </row>
    <row r="1105" spans="2:7" x14ac:dyDescent="0.3">
      <c r="B1105" s="4"/>
      <c r="C1105" s="4"/>
      <c r="D1105" s="4"/>
      <c r="E1105" s="5"/>
      <c r="F1105" s="10"/>
      <c r="G1105" s="10"/>
    </row>
    <row r="1106" spans="2:7" x14ac:dyDescent="0.3">
      <c r="B1106" s="4"/>
      <c r="C1106" s="4"/>
      <c r="D1106" s="4"/>
      <c r="E1106" s="5"/>
      <c r="F1106" s="10"/>
      <c r="G1106" s="10"/>
    </row>
    <row r="1107" spans="2:7" x14ac:dyDescent="0.3">
      <c r="B1107" s="4"/>
      <c r="C1107" s="4"/>
      <c r="D1107" s="4"/>
      <c r="E1107" s="5"/>
      <c r="F1107" s="10"/>
      <c r="G1107" s="10"/>
    </row>
    <row r="1108" spans="2:7" x14ac:dyDescent="0.3">
      <c r="B1108" s="4"/>
      <c r="C1108" s="4"/>
      <c r="D1108" s="4"/>
      <c r="E1108" s="5"/>
      <c r="F1108" s="10"/>
      <c r="G1108" s="10"/>
    </row>
    <row r="1109" spans="2:7" x14ac:dyDescent="0.3">
      <c r="B1109" s="4"/>
      <c r="C1109" s="8"/>
      <c r="D1109" s="8"/>
      <c r="E1109" s="9"/>
      <c r="F1109" s="10"/>
      <c r="G1109" s="10"/>
    </row>
    <row r="1110" spans="2:7" x14ac:dyDescent="0.3">
      <c r="B1110" s="4"/>
      <c r="C1110" s="8"/>
      <c r="D1110" s="8"/>
      <c r="E1110" s="5"/>
      <c r="F1110" s="6"/>
      <c r="G1110" s="6"/>
    </row>
    <row r="1111" spans="2:7" x14ac:dyDescent="0.3">
      <c r="B1111" s="4"/>
      <c r="C1111" s="4"/>
      <c r="D1111" s="4"/>
      <c r="E1111" s="5"/>
      <c r="F1111" s="6"/>
      <c r="G1111" s="6"/>
    </row>
    <row r="1112" spans="2:7" x14ac:dyDescent="0.3">
      <c r="B1112" s="4"/>
      <c r="C1112" s="4"/>
      <c r="D1112" s="4"/>
      <c r="E1112" s="5"/>
      <c r="F1112" s="6"/>
      <c r="G1112" s="6"/>
    </row>
    <row r="1113" spans="2:7" x14ac:dyDescent="0.3">
      <c r="B1113" s="4"/>
      <c r="C1113" s="4"/>
      <c r="D1113" s="4"/>
      <c r="E1113" s="5"/>
      <c r="F1113" s="6"/>
      <c r="G1113" s="6"/>
    </row>
    <row r="1114" spans="2:7" x14ac:dyDescent="0.3">
      <c r="B1114" s="4"/>
      <c r="C1114" s="4"/>
      <c r="D1114" s="4"/>
      <c r="E1114" s="5"/>
      <c r="F1114" s="6"/>
      <c r="G1114" s="6"/>
    </row>
    <row r="1115" spans="2:7" x14ac:dyDescent="0.3">
      <c r="B1115" s="4"/>
      <c r="C1115" s="4"/>
      <c r="D1115" s="4"/>
      <c r="E1115" s="5"/>
      <c r="F1115" s="6"/>
      <c r="G1115" s="6"/>
    </row>
    <row r="1116" spans="2:7" x14ac:dyDescent="0.3">
      <c r="B1116" s="4"/>
      <c r="C1116" s="4"/>
      <c r="D1116" s="4"/>
      <c r="E1116" s="5"/>
      <c r="F1116" s="6"/>
      <c r="G1116" s="6"/>
    </row>
    <row r="1117" spans="2:7" x14ac:dyDescent="0.3">
      <c r="B1117" s="4"/>
      <c r="C1117" s="4"/>
      <c r="D1117" s="4"/>
      <c r="E1117" s="5"/>
      <c r="F1117" s="6"/>
      <c r="G1117" s="6"/>
    </row>
    <row r="1118" spans="2:7" x14ac:dyDescent="0.3">
      <c r="B1118" s="4"/>
      <c r="C1118" s="4"/>
      <c r="D1118" s="4"/>
      <c r="E1118" s="5"/>
      <c r="F1118" s="6"/>
      <c r="G1118" s="6"/>
    </row>
    <row r="1119" spans="2:7" x14ac:dyDescent="0.3">
      <c r="B1119" s="4"/>
      <c r="C1119" s="4"/>
      <c r="D1119" s="4"/>
      <c r="E1119" s="5"/>
      <c r="F1119" s="6"/>
      <c r="G1119" s="6"/>
    </row>
    <row r="1120" spans="2:7" x14ac:dyDescent="0.3">
      <c r="B1120" s="4"/>
      <c r="C1120" s="4"/>
      <c r="D1120" s="4"/>
      <c r="E1120" s="5"/>
      <c r="F1120" s="6"/>
      <c r="G1120" s="6"/>
    </row>
    <row r="1121" spans="2:7" x14ac:dyDescent="0.3">
      <c r="B1121" s="4"/>
      <c r="C1121" s="4"/>
      <c r="D1121" s="4"/>
      <c r="E1121" s="5"/>
      <c r="F1121" s="6"/>
      <c r="G1121" s="6"/>
    </row>
    <row r="1122" spans="2:7" x14ac:dyDescent="0.3">
      <c r="B1122" s="4"/>
      <c r="C1122" s="4"/>
      <c r="D1122" s="4"/>
      <c r="E1122" s="5"/>
      <c r="F1122" s="6"/>
      <c r="G1122" s="6"/>
    </row>
    <row r="1123" spans="2:7" x14ac:dyDescent="0.3">
      <c r="B1123" s="4"/>
      <c r="C1123" s="4"/>
      <c r="D1123" s="4"/>
      <c r="E1123" s="5"/>
      <c r="F1123" s="6"/>
      <c r="G1123" s="6"/>
    </row>
    <row r="1124" spans="2:7" x14ac:dyDescent="0.3">
      <c r="B1124" s="4"/>
      <c r="C1124" s="4"/>
      <c r="D1124" s="4"/>
      <c r="E1124" s="5"/>
      <c r="F1124" s="6"/>
      <c r="G1124" s="6"/>
    </row>
    <row r="1125" spans="2:7" x14ac:dyDescent="0.3">
      <c r="B1125" s="4"/>
      <c r="C1125" s="4"/>
      <c r="D1125" s="4"/>
      <c r="E1125" s="5"/>
      <c r="F1125" s="6"/>
      <c r="G1125" s="6"/>
    </row>
    <row r="1126" spans="2:7" x14ac:dyDescent="0.3">
      <c r="B1126" s="4"/>
      <c r="C1126" s="4"/>
      <c r="D1126" s="4"/>
      <c r="E1126" s="5"/>
      <c r="F1126" s="6"/>
      <c r="G1126" s="6"/>
    </row>
    <row r="1127" spans="2:7" x14ac:dyDescent="0.3">
      <c r="B1127" s="4"/>
      <c r="C1127" s="4"/>
      <c r="D1127" s="4"/>
      <c r="E1127" s="5"/>
      <c r="F1127" s="6"/>
      <c r="G1127" s="6"/>
    </row>
    <row r="1128" spans="2:7" x14ac:dyDescent="0.3">
      <c r="B1128" s="4"/>
      <c r="C1128" s="4"/>
      <c r="D1128" s="4"/>
      <c r="E1128" s="5"/>
      <c r="F1128" s="6"/>
      <c r="G1128" s="6"/>
    </row>
    <row r="1129" spans="2:7" x14ac:dyDescent="0.3">
      <c r="B1129" s="4"/>
      <c r="C1129" s="4"/>
      <c r="D1129" s="4"/>
      <c r="E1129" s="5"/>
      <c r="F1129" s="6"/>
      <c r="G1129" s="6"/>
    </row>
    <row r="1130" spans="2:7" x14ac:dyDescent="0.3">
      <c r="B1130" s="4"/>
      <c r="C1130" s="4"/>
      <c r="D1130" s="4"/>
      <c r="E1130" s="5"/>
      <c r="F1130" s="6"/>
      <c r="G1130" s="6"/>
    </row>
    <row r="1131" spans="2:7" x14ac:dyDescent="0.3">
      <c r="B1131" s="4"/>
      <c r="C1131" s="4"/>
      <c r="D1131" s="4"/>
      <c r="E1131" s="5"/>
      <c r="F1131" s="6"/>
      <c r="G1131" s="6"/>
    </row>
    <row r="1132" spans="2:7" x14ac:dyDescent="0.3">
      <c r="B1132" s="4"/>
      <c r="C1132" s="4"/>
      <c r="D1132" s="4"/>
      <c r="E1132" s="5"/>
      <c r="F1132" s="6"/>
      <c r="G1132" s="6"/>
    </row>
    <row r="1133" spans="2:7" x14ac:dyDescent="0.3">
      <c r="B1133" s="4"/>
      <c r="C1133" s="4"/>
      <c r="D1133" s="4"/>
      <c r="E1133" s="5"/>
      <c r="F1133" s="6"/>
      <c r="G1133" s="6"/>
    </row>
    <row r="1134" spans="2:7" x14ac:dyDescent="0.3">
      <c r="B1134" s="4"/>
      <c r="C1134" s="4"/>
      <c r="D1134" s="4"/>
      <c r="E1134" s="5"/>
      <c r="F1134" s="6"/>
      <c r="G1134" s="6"/>
    </row>
    <row r="1135" spans="2:7" x14ac:dyDescent="0.3">
      <c r="B1135" s="4"/>
      <c r="C1135" s="19"/>
      <c r="D1135" s="19"/>
      <c r="E1135" s="5"/>
      <c r="F1135" s="6"/>
      <c r="G1135" s="6"/>
    </row>
    <row r="1136" spans="2:7" x14ac:dyDescent="0.3">
      <c r="B1136" s="4"/>
      <c r="C1136" s="4"/>
      <c r="D1136" s="4"/>
      <c r="E1136" s="5"/>
      <c r="F1136" s="6"/>
      <c r="G1136" s="6"/>
    </row>
    <row r="1137" spans="2:7" x14ac:dyDescent="0.3">
      <c r="B1137" s="4"/>
      <c r="C1137" s="4"/>
      <c r="D1137" s="4"/>
      <c r="E1137" s="5"/>
      <c r="F1137" s="6"/>
      <c r="G1137" s="6"/>
    </row>
    <row r="1138" spans="2:7" x14ac:dyDescent="0.3">
      <c r="B1138" s="4"/>
      <c r="C1138" s="4"/>
      <c r="D1138" s="4"/>
      <c r="E1138" s="5"/>
      <c r="F1138" s="6"/>
      <c r="G1138" s="6"/>
    </row>
    <row r="1139" spans="2:7" x14ac:dyDescent="0.3">
      <c r="B1139" s="4"/>
      <c r="C1139" s="4"/>
      <c r="D1139" s="4"/>
      <c r="E1139" s="5"/>
      <c r="F1139" s="6"/>
      <c r="G1139" s="6"/>
    </row>
    <row r="1140" spans="2:7" x14ac:dyDescent="0.3">
      <c r="B1140" s="4"/>
      <c r="C1140" s="4"/>
      <c r="D1140" s="4"/>
      <c r="E1140" s="5"/>
      <c r="F1140" s="6"/>
      <c r="G1140" s="6"/>
    </row>
    <row r="1141" spans="2:7" x14ac:dyDescent="0.3">
      <c r="B1141" s="4"/>
      <c r="C1141" s="4"/>
      <c r="D1141" s="4"/>
      <c r="E1141" s="5"/>
      <c r="F1141" s="6"/>
      <c r="G1141" s="6"/>
    </row>
    <row r="1142" spans="2:7" x14ac:dyDescent="0.3">
      <c r="B1142" s="4"/>
      <c r="C1142" s="4"/>
      <c r="D1142" s="4"/>
      <c r="E1142" s="5"/>
      <c r="F1142" s="6"/>
      <c r="G1142" s="6"/>
    </row>
    <row r="1143" spans="2:7" x14ac:dyDescent="0.3">
      <c r="B1143" s="4"/>
      <c r="C1143" s="4"/>
      <c r="D1143" s="4"/>
      <c r="E1143" s="5"/>
      <c r="F1143" s="6"/>
      <c r="G1143" s="6"/>
    </row>
    <row r="1144" spans="2:7" x14ac:dyDescent="0.3">
      <c r="B1144" s="4"/>
      <c r="C1144" s="19"/>
      <c r="D1144" s="19"/>
      <c r="E1144" s="5"/>
      <c r="F1144" s="6"/>
      <c r="G1144" s="6"/>
    </row>
    <row r="1145" spans="2:7" x14ac:dyDescent="0.3">
      <c r="B1145" s="4"/>
      <c r="C1145" s="4"/>
      <c r="D1145" s="4"/>
      <c r="E1145" s="5"/>
      <c r="F1145" s="6"/>
      <c r="G1145" s="6"/>
    </row>
    <row r="1146" spans="2:7" x14ac:dyDescent="0.3">
      <c r="B1146" s="4"/>
      <c r="C1146" s="4"/>
      <c r="D1146" s="4"/>
      <c r="E1146" s="5"/>
      <c r="F1146" s="6"/>
      <c r="G1146" s="6"/>
    </row>
    <row r="1147" spans="2:7" x14ac:dyDescent="0.3">
      <c r="B1147" s="4"/>
      <c r="C1147" s="4"/>
      <c r="D1147" s="4"/>
      <c r="E1147" s="5"/>
      <c r="F1147" s="6"/>
      <c r="G1147" s="6"/>
    </row>
    <row r="1148" spans="2:7" x14ac:dyDescent="0.3">
      <c r="B1148" s="4"/>
      <c r="C1148" s="4"/>
      <c r="D1148" s="4"/>
      <c r="E1148" s="5"/>
      <c r="F1148" s="6"/>
      <c r="G1148" s="6"/>
    </row>
    <row r="1149" spans="2:7" x14ac:dyDescent="0.3">
      <c r="B1149" s="4"/>
      <c r="C1149" s="4"/>
      <c r="D1149" s="4"/>
      <c r="E1149" s="5"/>
      <c r="F1149" s="6"/>
      <c r="G1149" s="6"/>
    </row>
    <row r="1150" spans="2:7" x14ac:dyDescent="0.3">
      <c r="B1150" s="4"/>
      <c r="C1150" s="4"/>
      <c r="D1150" s="4"/>
      <c r="E1150" s="5"/>
      <c r="F1150" s="6"/>
      <c r="G1150" s="6"/>
    </row>
    <row r="1151" spans="2:7" x14ac:dyDescent="0.3">
      <c r="B1151" s="4"/>
      <c r="C1151" s="4"/>
      <c r="D1151" s="4"/>
      <c r="E1151" s="5"/>
      <c r="F1151" s="6"/>
      <c r="G1151" s="6"/>
    </row>
    <row r="1152" spans="2:7" x14ac:dyDescent="0.3">
      <c r="B1152" s="4"/>
      <c r="C1152" s="4"/>
      <c r="D1152" s="4"/>
      <c r="E1152" s="5"/>
      <c r="F1152" s="6"/>
      <c r="G1152" s="6"/>
    </row>
    <row r="1153" spans="2:7" x14ac:dyDescent="0.3">
      <c r="B1153" s="4"/>
      <c r="C1153" s="4"/>
      <c r="D1153" s="4"/>
      <c r="E1153" s="5"/>
      <c r="F1153" s="6"/>
      <c r="G1153" s="6"/>
    </row>
    <row r="1154" spans="2:7" x14ac:dyDescent="0.3">
      <c r="B1154" s="4"/>
      <c r="C1154" s="4"/>
      <c r="D1154" s="4"/>
      <c r="E1154" s="5"/>
      <c r="F1154" s="6"/>
      <c r="G1154" s="6"/>
    </row>
    <row r="1155" spans="2:7" x14ac:dyDescent="0.3">
      <c r="B1155" s="4"/>
      <c r="C1155" s="4"/>
      <c r="D1155" s="4"/>
      <c r="E1155" s="5"/>
      <c r="F1155" s="6"/>
      <c r="G1155" s="6"/>
    </row>
    <row r="1156" spans="2:7" x14ac:dyDescent="0.3">
      <c r="B1156" s="4"/>
      <c r="C1156" s="8"/>
      <c r="D1156" s="8"/>
      <c r="E1156" s="9"/>
      <c r="F1156" s="10"/>
      <c r="G1156" s="10"/>
    </row>
    <row r="1157" spans="2:7" x14ac:dyDescent="0.3">
      <c r="B1157" s="4"/>
      <c r="C1157" s="8"/>
      <c r="D1157" s="8"/>
      <c r="E1157" s="9"/>
      <c r="F1157" s="10"/>
      <c r="G1157" s="10"/>
    </row>
    <row r="1158" spans="2:7" x14ac:dyDescent="0.3">
      <c r="B1158" s="4"/>
      <c r="C1158" s="8"/>
      <c r="D1158" s="8"/>
      <c r="E1158" s="9"/>
      <c r="F1158" s="10"/>
      <c r="G1158" s="10"/>
    </row>
    <row r="1159" spans="2:7" x14ac:dyDescent="0.3">
      <c r="B1159" s="4"/>
      <c r="C1159" s="8"/>
      <c r="D1159" s="8"/>
      <c r="E1159" s="9"/>
      <c r="F1159" s="10"/>
      <c r="G1159" s="10"/>
    </row>
    <row r="1160" spans="2:7" x14ac:dyDescent="0.3">
      <c r="B1160" s="4"/>
      <c r="C1160" s="8"/>
      <c r="D1160" s="8"/>
      <c r="E1160" s="9"/>
      <c r="F1160" s="10"/>
      <c r="G1160" s="10"/>
    </row>
    <row r="1161" spans="2:7" x14ac:dyDescent="0.3">
      <c r="B1161" s="4"/>
      <c r="C1161" s="8"/>
      <c r="D1161" s="8"/>
      <c r="E1161" s="9"/>
      <c r="F1161" s="10"/>
      <c r="G1161" s="10"/>
    </row>
    <row r="1162" spans="2:7" x14ac:dyDescent="0.3">
      <c r="B1162" s="4"/>
      <c r="C1162" s="8"/>
      <c r="D1162" s="8"/>
      <c r="E1162" s="9"/>
      <c r="F1162" s="10"/>
      <c r="G1162" s="10"/>
    </row>
    <row r="1163" spans="2:7" x14ac:dyDescent="0.3">
      <c r="B1163" s="4"/>
      <c r="C1163" s="8"/>
      <c r="D1163" s="8"/>
      <c r="E1163" s="9"/>
      <c r="F1163" s="10"/>
      <c r="G1163" s="10"/>
    </row>
    <row r="1164" spans="2:7" x14ac:dyDescent="0.3">
      <c r="B1164" s="4"/>
      <c r="C1164" s="8"/>
      <c r="D1164" s="8"/>
      <c r="E1164" s="9"/>
      <c r="F1164" s="10"/>
      <c r="G1164" s="10"/>
    </row>
    <row r="1165" spans="2:7" x14ac:dyDescent="0.3">
      <c r="B1165" s="4"/>
      <c r="C1165" s="8"/>
      <c r="D1165" s="8"/>
      <c r="E1165" s="9"/>
      <c r="F1165" s="10"/>
      <c r="G1165" s="10"/>
    </row>
    <row r="1166" spans="2:7" x14ac:dyDescent="0.3">
      <c r="B1166" s="4"/>
      <c r="C1166" s="8"/>
      <c r="D1166" s="8"/>
      <c r="E1166" s="9"/>
      <c r="F1166" s="10"/>
      <c r="G1166" s="10"/>
    </row>
    <row r="1167" spans="2:7" x14ac:dyDescent="0.3">
      <c r="B1167" s="4"/>
      <c r="C1167" s="8"/>
      <c r="D1167" s="8"/>
      <c r="E1167" s="9"/>
      <c r="F1167" s="10"/>
      <c r="G1167" s="10"/>
    </row>
    <row r="1168" spans="2:7" x14ac:dyDescent="0.3">
      <c r="B1168" s="4"/>
      <c r="C1168" s="4"/>
      <c r="D1168" s="4"/>
      <c r="E1168" s="5"/>
      <c r="F1168" s="6"/>
      <c r="G1168" s="6"/>
    </row>
    <row r="1169" spans="2:7" x14ac:dyDescent="0.3">
      <c r="B1169" s="4"/>
      <c r="C1169" s="8"/>
      <c r="D1169" s="8"/>
      <c r="E1169" s="5"/>
      <c r="F1169" s="6"/>
      <c r="G1169" s="6"/>
    </row>
    <row r="1170" spans="2:7" x14ac:dyDescent="0.3">
      <c r="B1170" s="4"/>
      <c r="C1170" s="4"/>
      <c r="D1170" s="4"/>
      <c r="E1170" s="5"/>
      <c r="F1170" s="6"/>
      <c r="G1170" s="6"/>
    </row>
    <row r="1171" spans="2:7" x14ac:dyDescent="0.3">
      <c r="B1171" s="4"/>
      <c r="C1171" s="4"/>
      <c r="D1171" s="4"/>
      <c r="E1171" s="5"/>
      <c r="F1171" s="6"/>
      <c r="G1171" s="6"/>
    </row>
    <row r="1172" spans="2:7" x14ac:dyDescent="0.3">
      <c r="B1172" s="4"/>
      <c r="C1172" s="4"/>
      <c r="D1172" s="4"/>
      <c r="E1172" s="5"/>
      <c r="F1172" s="6"/>
      <c r="G1172" s="6"/>
    </row>
    <row r="1173" spans="2:7" x14ac:dyDescent="0.3">
      <c r="B1173" s="4"/>
      <c r="C1173" s="4"/>
      <c r="D1173" s="4"/>
      <c r="E1173" s="5"/>
      <c r="F1173" s="6"/>
      <c r="G1173" s="6"/>
    </row>
    <row r="1174" spans="2:7" x14ac:dyDescent="0.3">
      <c r="B1174" s="4"/>
      <c r="C1174" s="4"/>
      <c r="D1174" s="4"/>
      <c r="E1174" s="5"/>
      <c r="F1174" s="6"/>
      <c r="G1174" s="6"/>
    </row>
    <row r="1175" spans="2:7" x14ac:dyDescent="0.3">
      <c r="B1175" s="4"/>
      <c r="C1175" s="4"/>
      <c r="D1175" s="4"/>
      <c r="E1175" s="5"/>
      <c r="F1175" s="6"/>
      <c r="G1175" s="6"/>
    </row>
    <row r="1176" spans="2:7" x14ac:dyDescent="0.3">
      <c r="B1176" s="4"/>
      <c r="C1176" s="4"/>
      <c r="D1176" s="4"/>
      <c r="E1176" s="5"/>
      <c r="F1176" s="6"/>
      <c r="G1176" s="6"/>
    </row>
    <row r="1177" spans="2:7" x14ac:dyDescent="0.3">
      <c r="B1177" s="4"/>
      <c r="C1177" s="8"/>
      <c r="D1177" s="8"/>
      <c r="E1177" s="9"/>
      <c r="F1177" s="10"/>
      <c r="G1177" s="10"/>
    </row>
    <row r="1178" spans="2:7" x14ac:dyDescent="0.3">
      <c r="B1178" s="4"/>
      <c r="C1178" s="8"/>
      <c r="D1178" s="8"/>
      <c r="E1178" s="9"/>
      <c r="F1178" s="10"/>
      <c r="G1178" s="10"/>
    </row>
    <row r="1179" spans="2:7" x14ac:dyDescent="0.3">
      <c r="B1179" s="4"/>
      <c r="C1179" s="4"/>
      <c r="D1179" s="4"/>
      <c r="E1179" s="5"/>
      <c r="F1179" s="6"/>
      <c r="G1179" s="6"/>
    </row>
    <row r="1180" spans="2:7" x14ac:dyDescent="0.3">
      <c r="B1180" s="4"/>
      <c r="C1180" s="8"/>
      <c r="D1180" s="8"/>
      <c r="E1180" s="9"/>
      <c r="F1180" s="10"/>
      <c r="G1180" s="10"/>
    </row>
    <row r="1181" spans="2:7" x14ac:dyDescent="0.3">
      <c r="B1181" s="4"/>
      <c r="C1181" s="4"/>
      <c r="D1181" s="4"/>
      <c r="E1181" s="5"/>
      <c r="F1181" s="6"/>
      <c r="G1181" s="6"/>
    </row>
    <row r="1203" spans="2:7" x14ac:dyDescent="0.3">
      <c r="B1203" s="4"/>
      <c r="C1203" s="4"/>
      <c r="D1203" s="4"/>
      <c r="E1203" s="5"/>
      <c r="F1203" s="6"/>
      <c r="G1203" s="6"/>
    </row>
    <row r="1204" spans="2:7" x14ac:dyDescent="0.3">
      <c r="B1204" s="4"/>
      <c r="C1204" s="4"/>
      <c r="D1204" s="4"/>
      <c r="E1204" s="5"/>
      <c r="F1204" s="6"/>
      <c r="G1204" s="6"/>
    </row>
    <row r="1205" spans="2:7" x14ac:dyDescent="0.3">
      <c r="B1205" s="4"/>
      <c r="C1205" s="8"/>
      <c r="D1205" s="8"/>
      <c r="E1205" s="9"/>
      <c r="F1205" s="10"/>
      <c r="G1205" s="10"/>
    </row>
    <row r="1206" spans="2:7" x14ac:dyDescent="0.3">
      <c r="B1206" s="4"/>
      <c r="C1206" s="4"/>
      <c r="D1206" s="4"/>
      <c r="E1206" s="5"/>
      <c r="F1206" s="6"/>
      <c r="G1206" s="6"/>
    </row>
    <row r="1207" spans="2:7" x14ac:dyDescent="0.3">
      <c r="B1207" s="4"/>
      <c r="C1207" s="8"/>
      <c r="D1207" s="8"/>
      <c r="E1207" s="9"/>
      <c r="F1207" s="10"/>
      <c r="G1207" s="10"/>
    </row>
    <row r="1208" spans="2:7" x14ac:dyDescent="0.3">
      <c r="B1208" s="8"/>
      <c r="C1208" s="8"/>
      <c r="D1208" s="8"/>
      <c r="E1208" s="9"/>
      <c r="F1208" s="10"/>
      <c r="G1208" s="10"/>
    </row>
    <row r="1209" spans="2:7" x14ac:dyDescent="0.3">
      <c r="B1209" s="8"/>
      <c r="C1209" s="8"/>
      <c r="D1209" s="8"/>
      <c r="E1209" s="9"/>
      <c r="F1209" s="10"/>
      <c r="G1209" s="10"/>
    </row>
    <row r="1210" spans="2:7" x14ac:dyDescent="0.3">
      <c r="B1210" s="8"/>
      <c r="C1210" s="8"/>
      <c r="D1210" s="8"/>
      <c r="E1210" s="9"/>
      <c r="F1210" s="10"/>
      <c r="G1210" s="10"/>
    </row>
    <row r="1211" spans="2:7" x14ac:dyDescent="0.3">
      <c r="B1211" s="8"/>
      <c r="C1211" s="8"/>
      <c r="D1211" s="8"/>
      <c r="E1211" s="9"/>
      <c r="F1211" s="10"/>
      <c r="G1211" s="10"/>
    </row>
    <row r="1212" spans="2:7" x14ac:dyDescent="0.3">
      <c r="B1212" s="8"/>
      <c r="C1212" s="8"/>
      <c r="D1212" s="8"/>
      <c r="E1212" s="5"/>
      <c r="F1212" s="6"/>
      <c r="G1212" s="6"/>
    </row>
    <row r="1213" spans="2:7" x14ac:dyDescent="0.3">
      <c r="B1213" s="4"/>
      <c r="C1213" s="8"/>
      <c r="D1213" s="8"/>
      <c r="E1213" s="9"/>
      <c r="F1213" s="10"/>
      <c r="G1213" s="10"/>
    </row>
    <row r="1214" spans="2:7" x14ac:dyDescent="0.3">
      <c r="B1214" s="4"/>
      <c r="C1214" s="4"/>
      <c r="D1214" s="4"/>
      <c r="E1214" s="5"/>
      <c r="F1214" s="6"/>
      <c r="G1214" s="6"/>
    </row>
    <row r="1215" spans="2:7" x14ac:dyDescent="0.3">
      <c r="B1215" s="4"/>
      <c r="C1215" s="8"/>
      <c r="D1215" s="8"/>
      <c r="E1215" s="9"/>
      <c r="F1215" s="10"/>
      <c r="G1215" s="10"/>
    </row>
    <row r="1216" spans="2:7" x14ac:dyDescent="0.3">
      <c r="B1216" s="4"/>
      <c r="C1216" s="4"/>
      <c r="D1216" s="4"/>
      <c r="E1216" s="5"/>
      <c r="F1216" s="6"/>
      <c r="G1216" s="6"/>
    </row>
    <row r="1217" spans="2:7" x14ac:dyDescent="0.3">
      <c r="B1217" s="4"/>
      <c r="C1217" s="8"/>
      <c r="D1217" s="8"/>
      <c r="E1217" s="9"/>
      <c r="F1217" s="10"/>
      <c r="G1217" s="10"/>
    </row>
    <row r="1218" spans="2:7" x14ac:dyDescent="0.3">
      <c r="B1218" s="4"/>
      <c r="C1218" s="4"/>
      <c r="D1218" s="4"/>
      <c r="E1218" s="5"/>
      <c r="F1218" s="6"/>
      <c r="G1218" s="6"/>
    </row>
    <row r="1219" spans="2:7" x14ac:dyDescent="0.3">
      <c r="B1219" s="4"/>
      <c r="C1219" s="8"/>
      <c r="D1219" s="8"/>
      <c r="E1219" s="9"/>
      <c r="F1219" s="10"/>
      <c r="G1219" s="10"/>
    </row>
    <row r="1220" spans="2:7" x14ac:dyDescent="0.3">
      <c r="B1220" s="4"/>
      <c r="C1220" s="4"/>
      <c r="D1220" s="4"/>
      <c r="E1220" s="5"/>
      <c r="F1220" s="6"/>
      <c r="G1220" s="6"/>
    </row>
    <row r="1221" spans="2:7" x14ac:dyDescent="0.3">
      <c r="B1221" s="4"/>
      <c r="C1221" s="8"/>
      <c r="D1221" s="8"/>
      <c r="E1221" s="9"/>
      <c r="F1221" s="10"/>
      <c r="G1221" s="10"/>
    </row>
    <row r="1222" spans="2:7" x14ac:dyDescent="0.3">
      <c r="B1222" s="4"/>
      <c r="C1222" s="4"/>
      <c r="D1222" s="4"/>
      <c r="E1222" s="5"/>
      <c r="F1222" s="6"/>
      <c r="G1222" s="6"/>
    </row>
    <row r="1223" spans="2:7" x14ac:dyDescent="0.3">
      <c r="B1223" s="4"/>
      <c r="C1223" s="8"/>
      <c r="D1223" s="8"/>
      <c r="E1223" s="9"/>
      <c r="F1223" s="10"/>
      <c r="G1223" s="10"/>
    </row>
    <row r="1224" spans="2:7" x14ac:dyDescent="0.3">
      <c r="B1224" s="4"/>
      <c r="C1224" s="4"/>
      <c r="D1224" s="4"/>
      <c r="E1224" s="5"/>
      <c r="F1224" s="6"/>
      <c r="G1224" s="6"/>
    </row>
    <row r="1225" spans="2:7" x14ac:dyDescent="0.3">
      <c r="B1225" s="4"/>
      <c r="C1225" s="8"/>
      <c r="D1225" s="8"/>
      <c r="E1225" s="9"/>
      <c r="F1225" s="10"/>
      <c r="G1225" s="10"/>
    </row>
    <row r="1226" spans="2:7" x14ac:dyDescent="0.3">
      <c r="B1226" s="4"/>
      <c r="C1226" s="4"/>
      <c r="D1226" s="4"/>
      <c r="E1226" s="5"/>
      <c r="F1226" s="6"/>
      <c r="G1226" s="6"/>
    </row>
    <row r="1227" spans="2:7" x14ac:dyDescent="0.3">
      <c r="B1227" s="4"/>
      <c r="C1227" s="8"/>
      <c r="D1227" s="8"/>
      <c r="E1227" s="9"/>
      <c r="F1227" s="10"/>
      <c r="G1227" s="10"/>
    </row>
    <row r="1228" spans="2:7" x14ac:dyDescent="0.3">
      <c r="B1228" s="4"/>
      <c r="C1228" s="4"/>
      <c r="D1228" s="4"/>
      <c r="E1228" s="5"/>
      <c r="F1228" s="6"/>
      <c r="G1228" s="6"/>
    </row>
    <row r="1229" spans="2:7" x14ac:dyDescent="0.3">
      <c r="B1229" s="4"/>
      <c r="C1229" s="8"/>
      <c r="D1229" s="8"/>
      <c r="E1229" s="9"/>
      <c r="F1229" s="10"/>
      <c r="G1229" s="10"/>
    </row>
    <row r="1230" spans="2:7" x14ac:dyDescent="0.3">
      <c r="B1230" s="4"/>
      <c r="C1230" s="4"/>
      <c r="D1230" s="4"/>
      <c r="E1230" s="5"/>
      <c r="F1230" s="6"/>
      <c r="G1230" s="6"/>
    </row>
    <row r="1231" spans="2:7" x14ac:dyDescent="0.3">
      <c r="B1231" s="4"/>
      <c r="C1231" s="8"/>
      <c r="D1231" s="8"/>
      <c r="E1231" s="9"/>
      <c r="F1231" s="10"/>
      <c r="G1231" s="10"/>
    </row>
    <row r="1232" spans="2:7" x14ac:dyDescent="0.3">
      <c r="B1232" s="4"/>
      <c r="C1232" s="4"/>
      <c r="D1232" s="4"/>
      <c r="E1232" s="5"/>
      <c r="F1232" s="6"/>
      <c r="G1232" s="6"/>
    </row>
    <row r="1233" spans="2:7" x14ac:dyDescent="0.3">
      <c r="B1233" s="4"/>
      <c r="C1233" s="8"/>
      <c r="D1233" s="8"/>
      <c r="E1233" s="9"/>
      <c r="F1233" s="10"/>
      <c r="G1233" s="10"/>
    </row>
    <row r="1234" spans="2:7" x14ac:dyDescent="0.3">
      <c r="B1234" s="4"/>
      <c r="C1234" s="4"/>
      <c r="D1234" s="4"/>
      <c r="E1234" s="5"/>
      <c r="F1234" s="6"/>
      <c r="G1234" s="6"/>
    </row>
    <row r="1235" spans="2:7" x14ac:dyDescent="0.3">
      <c r="B1235" s="4"/>
      <c r="C1235" s="8"/>
      <c r="D1235" s="8"/>
      <c r="E1235" s="9"/>
      <c r="F1235" s="10"/>
      <c r="G1235" s="10"/>
    </row>
    <row r="1236" spans="2:7" x14ac:dyDescent="0.3">
      <c r="B1236" s="4"/>
      <c r="C1236" s="4"/>
      <c r="D1236" s="4"/>
      <c r="E1236" s="5"/>
      <c r="F1236" s="6"/>
      <c r="G1236" s="6"/>
    </row>
    <row r="1237" spans="2:7" x14ac:dyDescent="0.3">
      <c r="B1237" s="4"/>
      <c r="C1237" s="8"/>
      <c r="D1237" s="8"/>
      <c r="E1237" s="9"/>
      <c r="F1237" s="10"/>
      <c r="G1237" s="10"/>
    </row>
    <row r="1238" spans="2:7" x14ac:dyDescent="0.3">
      <c r="B1238" s="4"/>
      <c r="C1238" s="4"/>
      <c r="D1238" s="4"/>
      <c r="E1238" s="5"/>
      <c r="F1238" s="6"/>
      <c r="G1238" s="6"/>
    </row>
    <row r="1239" spans="2:7" x14ac:dyDescent="0.3">
      <c r="B1239" s="4"/>
      <c r="C1239" s="8"/>
      <c r="D1239" s="8"/>
      <c r="E1239" s="9"/>
      <c r="F1239" s="10"/>
      <c r="G1239" s="10"/>
    </row>
    <row r="1240" spans="2:7" x14ac:dyDescent="0.3">
      <c r="B1240" s="4"/>
      <c r="C1240" s="4"/>
      <c r="D1240" s="4"/>
      <c r="E1240" s="5"/>
      <c r="F1240" s="6"/>
      <c r="G1240" s="6"/>
    </row>
    <row r="1241" spans="2:7" x14ac:dyDescent="0.3">
      <c r="B1241" s="4"/>
      <c r="C1241" s="8"/>
      <c r="D1241" s="8"/>
      <c r="E1241" s="9"/>
      <c r="F1241" s="10"/>
      <c r="G1241" s="10"/>
    </row>
    <row r="1242" spans="2:7" x14ac:dyDescent="0.3">
      <c r="B1242" s="4"/>
      <c r="C1242" s="4"/>
      <c r="D1242" s="4"/>
      <c r="E1242" s="5"/>
      <c r="F1242" s="6"/>
      <c r="G1242" s="6"/>
    </row>
    <row r="1243" spans="2:7" x14ac:dyDescent="0.3">
      <c r="B1243" s="4"/>
      <c r="C1243" s="8"/>
      <c r="D1243" s="8"/>
      <c r="E1243" s="9"/>
      <c r="F1243" s="10"/>
      <c r="G1243" s="10"/>
    </row>
    <row r="1244" spans="2:7" x14ac:dyDescent="0.3">
      <c r="B1244" s="4"/>
      <c r="C1244" s="4"/>
      <c r="D1244" s="4"/>
      <c r="E1244" s="5"/>
      <c r="F1244" s="6"/>
      <c r="G1244" s="6"/>
    </row>
    <row r="1245" spans="2:7" x14ac:dyDescent="0.3">
      <c r="B1245" s="4"/>
      <c r="C1245" s="4"/>
      <c r="D1245" s="4"/>
      <c r="E1245" s="5"/>
      <c r="F1245" s="6"/>
      <c r="G1245" s="6"/>
    </row>
    <row r="1246" spans="2:7" x14ac:dyDescent="0.3">
      <c r="B1246" s="4"/>
      <c r="C1246" s="8"/>
      <c r="D1246" s="8"/>
      <c r="E1246" s="5"/>
      <c r="F1246" s="6"/>
      <c r="G1246" s="6"/>
    </row>
    <row r="1247" spans="2:7" x14ac:dyDescent="0.3">
      <c r="B1247" s="4"/>
      <c r="C1247" s="8"/>
      <c r="D1247" s="8"/>
      <c r="E1247" s="9"/>
      <c r="F1247" s="10"/>
      <c r="G1247" s="10"/>
    </row>
    <row r="1248" spans="2:7" x14ac:dyDescent="0.3">
      <c r="B1248" s="4"/>
      <c r="C1248" s="4"/>
      <c r="D1248" s="4"/>
      <c r="E1248" s="5"/>
      <c r="F1248" s="6"/>
      <c r="G1248" s="6"/>
    </row>
    <row r="1249" spans="2:7" x14ac:dyDescent="0.3">
      <c r="B1249" s="4"/>
      <c r="C1249" s="8"/>
      <c r="D1249" s="8"/>
      <c r="E1249" s="9"/>
      <c r="F1249" s="10"/>
      <c r="G1249" s="10"/>
    </row>
    <row r="1250" spans="2:7" x14ac:dyDescent="0.3">
      <c r="B1250" s="4"/>
      <c r="C1250" s="4"/>
      <c r="D1250" s="4"/>
      <c r="E1250" s="5"/>
      <c r="F1250" s="6"/>
      <c r="G1250" s="6"/>
    </row>
    <row r="1251" spans="2:7" x14ac:dyDescent="0.3">
      <c r="B1251" s="4"/>
      <c r="C1251" s="8"/>
      <c r="D1251" s="8"/>
      <c r="E1251" s="9"/>
      <c r="F1251" s="10"/>
      <c r="G1251" s="10"/>
    </row>
    <row r="1252" spans="2:7" x14ac:dyDescent="0.3">
      <c r="B1252" s="4"/>
      <c r="C1252" s="4"/>
      <c r="D1252" s="4"/>
      <c r="E1252" s="5"/>
      <c r="F1252" s="6"/>
      <c r="G1252" s="6"/>
    </row>
    <row r="1253" spans="2:7" x14ac:dyDescent="0.3">
      <c r="B1253" s="4"/>
      <c r="C1253" s="8"/>
      <c r="D1253" s="8"/>
      <c r="E1253" s="9"/>
      <c r="F1253" s="10"/>
      <c r="G1253" s="10"/>
    </row>
    <row r="1254" spans="2:7" x14ac:dyDescent="0.3">
      <c r="B1254" s="4"/>
      <c r="C1254" s="4"/>
      <c r="D1254" s="4"/>
      <c r="E1254" s="5"/>
      <c r="F1254" s="6"/>
      <c r="G1254" s="6"/>
    </row>
    <row r="1255" spans="2:7" x14ac:dyDescent="0.3">
      <c r="B1255" s="4"/>
      <c r="C1255" s="8"/>
      <c r="D1255" s="8"/>
      <c r="E1255" s="9"/>
      <c r="F1255" s="10"/>
      <c r="G1255" s="10"/>
    </row>
    <row r="1256" spans="2:7" x14ac:dyDescent="0.3">
      <c r="B1256" s="4"/>
      <c r="C1256" s="4"/>
      <c r="D1256" s="4"/>
      <c r="E1256" s="5"/>
      <c r="F1256" s="6"/>
      <c r="G1256" s="6"/>
    </row>
    <row r="1257" spans="2:7" x14ac:dyDescent="0.3">
      <c r="B1257" s="4"/>
      <c r="C1257" s="8"/>
      <c r="D1257" s="8"/>
      <c r="E1257" s="9"/>
      <c r="F1257" s="10"/>
      <c r="G1257" s="10"/>
    </row>
    <row r="1258" spans="2:7" x14ac:dyDescent="0.3">
      <c r="B1258" s="4"/>
      <c r="C1258" s="4"/>
      <c r="D1258" s="4"/>
      <c r="E1258" s="5"/>
      <c r="F1258" s="6"/>
      <c r="G1258" s="6"/>
    </row>
    <row r="1259" spans="2:7" x14ac:dyDescent="0.3">
      <c r="B1259" s="4"/>
      <c r="C1259" s="8"/>
      <c r="D1259" s="8"/>
      <c r="E1259" s="9"/>
      <c r="F1259" s="10"/>
      <c r="G1259" s="10"/>
    </row>
    <row r="1260" spans="2:7" x14ac:dyDescent="0.3">
      <c r="B1260" s="4"/>
      <c r="C1260" s="4"/>
      <c r="D1260" s="4"/>
      <c r="E1260" s="5"/>
      <c r="F1260" s="6"/>
      <c r="G1260" s="6"/>
    </row>
    <row r="1261" spans="2:7" x14ac:dyDescent="0.3">
      <c r="B1261" s="4"/>
      <c r="C1261" s="8"/>
      <c r="D1261" s="8"/>
      <c r="E1261" s="9"/>
      <c r="F1261" s="10"/>
      <c r="G1261" s="10"/>
    </row>
    <row r="1262" spans="2:7" x14ac:dyDescent="0.3">
      <c r="B1262" s="4"/>
      <c r="C1262" s="4"/>
      <c r="D1262" s="4"/>
      <c r="E1262" s="5"/>
      <c r="F1262" s="6"/>
      <c r="G1262" s="6"/>
    </row>
    <row r="1263" spans="2:7" x14ac:dyDescent="0.3">
      <c r="B1263" s="4"/>
      <c r="C1263" s="8"/>
      <c r="D1263" s="8"/>
      <c r="E1263" s="9"/>
      <c r="F1263" s="10"/>
      <c r="G1263" s="10"/>
    </row>
    <row r="1264" spans="2:7" x14ac:dyDescent="0.3">
      <c r="B1264" s="4"/>
      <c r="C1264" s="4"/>
      <c r="D1264" s="4"/>
      <c r="E1264" s="5"/>
      <c r="F1264" s="6"/>
      <c r="G1264" s="6"/>
    </row>
    <row r="1265" spans="2:7" x14ac:dyDescent="0.3">
      <c r="B1265" s="4"/>
      <c r="C1265" s="8"/>
      <c r="D1265" s="8"/>
      <c r="E1265" s="9"/>
      <c r="F1265" s="10"/>
      <c r="G1265" s="10"/>
    </row>
    <row r="1266" spans="2:7" x14ac:dyDescent="0.3">
      <c r="B1266" s="4"/>
      <c r="C1266" s="4"/>
      <c r="D1266" s="4"/>
      <c r="E1266" s="5"/>
      <c r="F1266" s="6"/>
      <c r="G1266" s="6"/>
    </row>
    <row r="1267" spans="2:7" x14ac:dyDescent="0.3">
      <c r="B1267" s="4"/>
      <c r="C1267" s="8"/>
      <c r="D1267" s="8"/>
      <c r="E1267" s="9"/>
      <c r="F1267" s="10"/>
      <c r="G1267" s="10"/>
    </row>
    <row r="1268" spans="2:7" x14ac:dyDescent="0.3">
      <c r="B1268" s="4"/>
      <c r="C1268" s="4"/>
      <c r="D1268" s="4"/>
      <c r="E1268" s="5"/>
      <c r="F1268" s="6"/>
      <c r="G1268" s="6"/>
    </row>
    <row r="1269" spans="2:7" x14ac:dyDescent="0.3">
      <c r="B1269" s="4"/>
      <c r="C1269" s="8"/>
      <c r="D1269" s="8"/>
      <c r="E1269" s="9"/>
      <c r="F1269" s="10"/>
      <c r="G1269" s="10"/>
    </row>
    <row r="1270" spans="2:7" x14ac:dyDescent="0.3">
      <c r="B1270" s="4"/>
      <c r="C1270" s="4"/>
      <c r="D1270" s="4"/>
      <c r="E1270" s="5"/>
      <c r="F1270" s="6"/>
      <c r="G1270" s="6"/>
    </row>
    <row r="1271" spans="2:7" x14ac:dyDescent="0.3">
      <c r="B1271" s="4"/>
      <c r="C1271" s="8"/>
      <c r="D1271" s="8"/>
      <c r="E1271" s="9"/>
      <c r="F1271" s="10"/>
      <c r="G1271" s="10"/>
    </row>
    <row r="1272" spans="2:7" x14ac:dyDescent="0.3">
      <c r="B1272" s="4"/>
      <c r="C1272" s="4"/>
      <c r="D1272" s="4"/>
      <c r="E1272" s="5"/>
      <c r="F1272" s="6"/>
      <c r="G1272" s="6"/>
    </row>
    <row r="1273" spans="2:7" x14ac:dyDescent="0.3">
      <c r="B1273" s="4"/>
      <c r="C1273" s="8"/>
      <c r="D1273" s="8"/>
      <c r="E1273" s="9"/>
      <c r="F1273" s="10"/>
      <c r="G1273" s="10"/>
    </row>
    <row r="1274" spans="2:7" x14ac:dyDescent="0.3">
      <c r="B1274" s="4"/>
      <c r="C1274" s="4"/>
      <c r="D1274" s="4"/>
      <c r="E1274" s="5"/>
      <c r="F1274" s="6"/>
      <c r="G1274" s="6"/>
    </row>
    <row r="1275" spans="2:7" x14ac:dyDescent="0.3">
      <c r="B1275" s="4"/>
      <c r="C1275" s="8"/>
      <c r="D1275" s="8"/>
      <c r="E1275" s="9"/>
      <c r="F1275" s="10"/>
      <c r="G1275" s="10"/>
    </row>
    <row r="1276" spans="2:7" x14ac:dyDescent="0.3">
      <c r="B1276" s="4"/>
      <c r="C1276" s="4"/>
      <c r="D1276" s="4"/>
      <c r="E1276" s="5"/>
      <c r="F1276" s="6"/>
      <c r="G1276" s="6"/>
    </row>
    <row r="1277" spans="2:7" x14ac:dyDescent="0.3">
      <c r="B1277" s="4"/>
      <c r="C1277" s="8"/>
      <c r="D1277" s="8"/>
      <c r="E1277" s="9"/>
      <c r="F1277" s="10"/>
      <c r="G1277" s="10"/>
    </row>
    <row r="1278" spans="2:7" x14ac:dyDescent="0.3">
      <c r="B1278" s="4"/>
      <c r="C1278" s="4"/>
      <c r="D1278" s="4"/>
      <c r="E1278" s="5"/>
      <c r="F1278" s="6"/>
      <c r="G1278" s="6"/>
    </row>
    <row r="1279" spans="2:7" x14ac:dyDescent="0.3">
      <c r="B1279" s="4"/>
      <c r="C1279" s="4"/>
      <c r="D1279" s="4"/>
      <c r="E1279" s="5"/>
      <c r="F1279" s="6"/>
      <c r="G1279" s="6"/>
    </row>
    <row r="1280" spans="2:7" x14ac:dyDescent="0.3">
      <c r="B1280" s="4"/>
      <c r="C1280" s="8"/>
      <c r="D1280" s="8"/>
      <c r="E1280" s="5"/>
      <c r="F1280" s="6"/>
      <c r="G1280" s="6"/>
    </row>
    <row r="1281" spans="2:7" x14ac:dyDescent="0.3">
      <c r="B1281" s="4"/>
      <c r="C1281" s="8"/>
      <c r="D1281" s="8"/>
      <c r="E1281" s="9"/>
      <c r="F1281" s="10"/>
      <c r="G1281" s="10"/>
    </row>
    <row r="1282" spans="2:7" x14ac:dyDescent="0.3">
      <c r="B1282" s="4"/>
      <c r="C1282" s="4"/>
      <c r="D1282" s="4"/>
      <c r="E1282" s="5"/>
      <c r="F1282" s="6"/>
      <c r="G1282" s="6"/>
    </row>
    <row r="1283" spans="2:7" x14ac:dyDescent="0.3">
      <c r="B1283" s="4"/>
      <c r="C1283" s="8"/>
      <c r="D1283" s="8"/>
      <c r="E1283" s="9"/>
      <c r="F1283" s="10"/>
      <c r="G1283" s="10"/>
    </row>
    <row r="1284" spans="2:7" x14ac:dyDescent="0.3">
      <c r="B1284" s="4"/>
      <c r="C1284" s="4"/>
      <c r="D1284" s="4"/>
      <c r="E1284" s="5"/>
      <c r="F1284" s="6"/>
      <c r="G1284" s="6"/>
    </row>
    <row r="1285" spans="2:7" x14ac:dyDescent="0.3">
      <c r="B1285" s="4"/>
      <c r="C1285" s="8"/>
      <c r="D1285" s="8"/>
      <c r="E1285" s="9"/>
      <c r="F1285" s="10"/>
      <c r="G1285" s="10"/>
    </row>
    <row r="1286" spans="2:7" x14ac:dyDescent="0.3">
      <c r="B1286" s="4"/>
      <c r="C1286" s="4"/>
      <c r="D1286" s="4"/>
      <c r="E1286" s="5"/>
      <c r="F1286" s="6"/>
      <c r="G1286" s="6"/>
    </row>
    <row r="1287" spans="2:7" x14ac:dyDescent="0.3">
      <c r="B1287" s="4"/>
      <c r="C1287" s="8"/>
      <c r="D1287" s="8"/>
      <c r="E1287" s="9"/>
      <c r="F1287" s="10"/>
      <c r="G1287" s="10"/>
    </row>
    <row r="1288" spans="2:7" x14ac:dyDescent="0.3">
      <c r="B1288" s="4"/>
      <c r="C1288" s="4"/>
      <c r="D1288" s="4"/>
      <c r="E1288" s="5"/>
      <c r="F1288" s="6"/>
      <c r="G1288" s="6"/>
    </row>
    <row r="1289" spans="2:7" x14ac:dyDescent="0.3">
      <c r="B1289" s="4"/>
      <c r="C1289" s="8"/>
      <c r="D1289" s="8"/>
      <c r="E1289" s="9"/>
      <c r="F1289" s="10"/>
      <c r="G1289" s="10"/>
    </row>
    <row r="1290" spans="2:7" x14ac:dyDescent="0.3">
      <c r="B1290" s="4"/>
      <c r="C1290" s="4"/>
      <c r="D1290" s="4"/>
      <c r="E1290" s="5"/>
      <c r="F1290" s="6"/>
      <c r="G1290" s="6"/>
    </row>
    <row r="1291" spans="2:7" x14ac:dyDescent="0.3">
      <c r="B1291" s="4"/>
      <c r="C1291" s="8"/>
      <c r="D1291" s="8"/>
      <c r="E1291" s="9"/>
      <c r="F1291" s="10"/>
      <c r="G1291" s="10"/>
    </row>
    <row r="1292" spans="2:7" x14ac:dyDescent="0.3">
      <c r="B1292" s="4"/>
      <c r="C1292" s="4"/>
      <c r="D1292" s="4"/>
      <c r="E1292" s="5"/>
      <c r="F1292" s="6"/>
      <c r="G1292" s="6"/>
    </row>
    <row r="1293" spans="2:7" x14ac:dyDescent="0.3">
      <c r="B1293" s="4"/>
      <c r="C1293" s="8"/>
      <c r="D1293" s="8"/>
      <c r="E1293" s="9"/>
      <c r="F1293" s="10"/>
      <c r="G1293" s="10"/>
    </row>
    <row r="1294" spans="2:7" x14ac:dyDescent="0.3">
      <c r="B1294" s="4"/>
      <c r="C1294" s="4"/>
      <c r="D1294" s="4"/>
      <c r="E1294" s="5"/>
      <c r="F1294" s="6"/>
      <c r="G1294" s="6"/>
    </row>
    <row r="1295" spans="2:7" x14ac:dyDescent="0.3">
      <c r="B1295" s="4"/>
      <c r="C1295" s="8"/>
      <c r="D1295" s="8"/>
      <c r="E1295" s="9"/>
      <c r="F1295" s="10"/>
      <c r="G1295" s="10"/>
    </row>
    <row r="1296" spans="2:7" x14ac:dyDescent="0.3">
      <c r="B1296" s="4"/>
      <c r="C1296" s="4"/>
      <c r="D1296" s="4"/>
      <c r="E1296" s="5"/>
      <c r="F1296" s="6"/>
      <c r="G1296" s="6"/>
    </row>
    <row r="1297" spans="2:7" x14ac:dyDescent="0.3">
      <c r="B1297" s="4"/>
      <c r="C1297" s="8"/>
      <c r="D1297" s="8"/>
      <c r="E1297" s="9"/>
      <c r="F1297" s="10"/>
      <c r="G1297" s="10"/>
    </row>
    <row r="1298" spans="2:7" x14ac:dyDescent="0.3">
      <c r="B1298" s="4"/>
      <c r="C1298" s="4"/>
      <c r="D1298" s="4"/>
      <c r="E1298" s="5"/>
      <c r="F1298" s="6"/>
      <c r="G1298" s="6"/>
    </row>
    <row r="1299" spans="2:7" x14ac:dyDescent="0.3">
      <c r="B1299" s="4"/>
      <c r="C1299" s="8"/>
      <c r="D1299" s="8"/>
      <c r="E1299" s="9"/>
      <c r="F1299" s="10"/>
      <c r="G1299" s="10"/>
    </row>
    <row r="1300" spans="2:7" x14ac:dyDescent="0.3">
      <c r="B1300" s="4"/>
      <c r="C1300" s="4"/>
      <c r="D1300" s="4"/>
      <c r="E1300" s="5"/>
      <c r="F1300" s="6"/>
      <c r="G1300" s="6"/>
    </row>
    <row r="1301" spans="2:7" x14ac:dyDescent="0.3">
      <c r="B1301" s="4"/>
      <c r="C1301" s="8"/>
      <c r="D1301" s="8"/>
      <c r="E1301" s="9"/>
      <c r="F1301" s="10"/>
      <c r="G1301" s="10"/>
    </row>
    <row r="1302" spans="2:7" x14ac:dyDescent="0.3">
      <c r="B1302" s="4"/>
      <c r="C1302" s="4"/>
      <c r="D1302" s="4"/>
      <c r="E1302" s="5"/>
      <c r="F1302" s="6"/>
      <c r="G1302" s="6"/>
    </row>
    <row r="1303" spans="2:7" x14ac:dyDescent="0.3">
      <c r="B1303" s="4"/>
      <c r="C1303" s="8"/>
      <c r="D1303" s="8"/>
      <c r="E1303" s="9"/>
      <c r="F1303" s="10"/>
      <c r="G1303" s="10"/>
    </row>
    <row r="1304" spans="2:7" x14ac:dyDescent="0.3">
      <c r="B1304" s="4"/>
      <c r="C1304" s="4"/>
      <c r="D1304" s="4"/>
      <c r="E1304" s="5"/>
      <c r="F1304" s="6"/>
      <c r="G1304" s="6"/>
    </row>
    <row r="1305" spans="2:7" x14ac:dyDescent="0.3">
      <c r="B1305" s="4"/>
      <c r="C1305" s="8"/>
      <c r="D1305" s="8"/>
      <c r="E1305" s="9"/>
      <c r="F1305" s="10"/>
      <c r="G1305" s="10"/>
    </row>
    <row r="1306" spans="2:7" x14ac:dyDescent="0.3">
      <c r="B1306" s="4"/>
      <c r="C1306" s="4"/>
      <c r="D1306" s="4"/>
      <c r="E1306" s="5"/>
      <c r="F1306" s="6"/>
      <c r="G1306" s="6"/>
    </row>
    <row r="1307" spans="2:7" x14ac:dyDescent="0.3">
      <c r="B1307" s="4"/>
      <c r="C1307" s="8"/>
      <c r="D1307" s="8"/>
      <c r="E1307" s="9"/>
      <c r="F1307" s="10"/>
      <c r="G1307" s="10"/>
    </row>
    <row r="1308" spans="2:7" x14ac:dyDescent="0.3">
      <c r="B1308" s="4"/>
      <c r="C1308" s="4"/>
      <c r="D1308" s="4"/>
      <c r="E1308" s="5"/>
      <c r="F1308" s="6"/>
      <c r="G1308" s="6"/>
    </row>
    <row r="1309" spans="2:7" x14ac:dyDescent="0.3">
      <c r="B1309" s="4"/>
      <c r="C1309" s="8"/>
      <c r="D1309" s="8"/>
      <c r="E1309" s="9"/>
      <c r="F1309" s="10"/>
      <c r="G1309" s="10"/>
    </row>
    <row r="1310" spans="2:7" x14ac:dyDescent="0.3">
      <c r="B1310" s="4"/>
      <c r="C1310" s="4"/>
      <c r="D1310" s="4"/>
      <c r="E1310" s="5"/>
      <c r="F1310" s="6"/>
      <c r="G1310" s="6"/>
    </row>
    <row r="1311" spans="2:7" x14ac:dyDescent="0.3">
      <c r="B1311" s="4"/>
      <c r="C1311" s="8"/>
      <c r="D1311" s="8"/>
      <c r="E1311" s="9"/>
      <c r="F1311" s="10"/>
      <c r="G1311" s="10"/>
    </row>
    <row r="1312" spans="2:7" x14ac:dyDescent="0.3">
      <c r="B1312" s="4"/>
      <c r="C1312" s="4"/>
      <c r="D1312" s="4"/>
      <c r="E1312" s="5"/>
      <c r="F1312" s="6"/>
      <c r="G1312" s="6"/>
    </row>
    <row r="1313" spans="2:7" x14ac:dyDescent="0.3">
      <c r="B1313" s="4"/>
      <c r="C1313" s="4"/>
      <c r="D1313" s="4"/>
      <c r="E1313" s="5"/>
      <c r="F1313" s="6"/>
      <c r="G1313" s="6"/>
    </row>
    <row r="1314" spans="2:7" x14ac:dyDescent="0.3">
      <c r="B1314" s="4"/>
      <c r="C1314" s="8"/>
      <c r="D1314" s="8"/>
      <c r="E1314" s="9"/>
      <c r="F1314" s="10"/>
      <c r="G1314" s="10"/>
    </row>
    <row r="1315" spans="2:7" x14ac:dyDescent="0.3">
      <c r="B1315" s="4"/>
      <c r="C1315" s="4"/>
      <c r="D1315" s="4"/>
      <c r="E1315" s="5"/>
      <c r="F1315" s="6"/>
      <c r="G1315" s="6"/>
    </row>
    <row r="1316" spans="2:7" x14ac:dyDescent="0.3">
      <c r="B1316" s="4"/>
      <c r="C1316" s="4"/>
      <c r="D1316" s="4"/>
      <c r="E1316" s="5"/>
      <c r="F1316" s="6"/>
      <c r="G1316" s="6"/>
    </row>
    <row r="1317" spans="2:7" x14ac:dyDescent="0.3">
      <c r="B1317" s="4"/>
      <c r="C1317" s="8"/>
      <c r="D1317" s="8"/>
      <c r="E1317" s="9"/>
      <c r="F1317" s="10"/>
      <c r="G1317" s="10"/>
    </row>
    <row r="1318" spans="2:7" x14ac:dyDescent="0.3">
      <c r="B1318" s="4"/>
      <c r="C1318" s="4"/>
      <c r="D1318" s="4"/>
      <c r="E1318" s="5"/>
      <c r="F1318" s="6"/>
      <c r="G1318" s="6"/>
    </row>
    <row r="1319" spans="2:7" x14ac:dyDescent="0.3">
      <c r="B1319" s="4"/>
      <c r="C1319" s="8"/>
      <c r="D1319" s="8"/>
      <c r="E1319" s="9"/>
      <c r="F1319" s="10"/>
      <c r="G1319" s="10"/>
    </row>
    <row r="1320" spans="2:7" x14ac:dyDescent="0.3">
      <c r="B1320" s="8"/>
      <c r="C1320" s="8"/>
      <c r="D1320" s="8"/>
      <c r="E1320" s="9"/>
      <c r="F1320" s="10"/>
      <c r="G1320" s="10"/>
    </row>
    <row r="1321" spans="2:7" x14ac:dyDescent="0.3">
      <c r="B1321" s="8"/>
      <c r="C1321" s="8"/>
      <c r="D1321" s="8"/>
      <c r="E1321" s="9"/>
      <c r="F1321" s="10"/>
      <c r="G1321" s="10"/>
    </row>
    <row r="1322" spans="2:7" x14ac:dyDescent="0.3">
      <c r="B1322" s="8"/>
      <c r="C1322" s="8"/>
      <c r="D1322" s="8"/>
      <c r="E1322" s="9"/>
      <c r="F1322" s="10"/>
      <c r="G1322" s="10"/>
    </row>
    <row r="1323" spans="2:7" x14ac:dyDescent="0.3">
      <c r="B1323" s="20"/>
    </row>
  </sheetData>
  <sheetProtection algorithmName="SHA-512" hashValue="kwBC58nFAxMVJrkJiNOIpyGZOTNKOp+Fd6sjxZe3QagmdEr0qbagHovvFcLzf/wBqUE0A9YwyLaKPVFzBMt4hg==" saltValue="UFQ4J8AYh6p595IUsggUDA==" spinCount="100000" sheet="1" objects="1" scenarios="1" selectLockedCells="1"/>
  <mergeCells count="1">
    <mergeCell ref="B2:G2"/>
  </mergeCells>
  <phoneticPr fontId="7" type="noConversion"/>
  <pageMargins left="0.7" right="0.7" top="0.75" bottom="0.75" header="0.3" footer="0.3"/>
  <pageSetup paperSize="9" scale="88" orientation="portrait" r:id="rId1"/>
  <headerFooter>
    <oddHeader>&amp;C&amp;"Garamond,Navadno"&amp;10&amp;K02-070Studio KOZOROG d.o.o., Med ogradami 3, 5250 Solkan, tel.++386 5 3331060, fax ++386 5 3331065,
E-pošta: kozorog@t-2.net</oddHeader>
    <oddFooter xml:space="preserve">&amp;C&amp;P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FA48D6182D3E043828A75073C024B8E" ma:contentTypeVersion="4" ma:contentTypeDescription="Ustvari nov dokument." ma:contentTypeScope="" ma:versionID="3f33bb54fa755fce16f9296a7f7ad34a">
  <xsd:schema xmlns:xsd="http://www.w3.org/2001/XMLSchema" xmlns:xs="http://www.w3.org/2001/XMLSchema" xmlns:p="http://schemas.microsoft.com/office/2006/metadata/properties" xmlns:ns2="d1bf7b1a-facf-4776-8156-6b0994e9eb5c" xmlns:ns3="00d93420-39f4-45ae-9cbd-9a6edef18c89" targetNamespace="http://schemas.microsoft.com/office/2006/metadata/properties" ma:root="true" ma:fieldsID="779b18a409360f0d1dbfd7b96a2bed16" ns2:_="" ns3:_="">
    <xsd:import namespace="d1bf7b1a-facf-4776-8156-6b0994e9eb5c"/>
    <xsd:import namespace="00d93420-39f4-45ae-9cbd-9a6edef18c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7b1a-facf-4776-8156-6b0994e9eb5c" elementFormDefault="qualified">
    <xsd:import namespace="http://schemas.microsoft.com/office/2006/documentManagement/types"/>
    <xsd:import namespace="http://schemas.microsoft.com/office/infopath/2007/PartnerControls"/>
    <xsd:element name="SharedWithUsers" ma:index="8" nillable="true" ma:displayName="V skupni rabi z"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93420-39f4-45ae-9cbd-9a6edef18c8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B2FF5D-DD6B-4890-9F2E-AE826BCCA35E}">
  <ds:schemaRefs>
    <ds:schemaRef ds:uri="http://schemas.microsoft.com/office/2006/documentManagement/types"/>
    <ds:schemaRef ds:uri="http://schemas.microsoft.com/office/2006/metadata/properties"/>
    <ds:schemaRef ds:uri="http://purl.org/dc/terms/"/>
    <ds:schemaRef ds:uri="00d93420-39f4-45ae-9cbd-9a6edef18c89"/>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d1bf7b1a-facf-4776-8156-6b0994e9eb5c"/>
  </ds:schemaRefs>
</ds:datastoreItem>
</file>

<file path=customXml/itemProps2.xml><?xml version="1.0" encoding="utf-8"?>
<ds:datastoreItem xmlns:ds="http://schemas.openxmlformats.org/officeDocument/2006/customXml" ds:itemID="{C77CDDB0-A86D-473E-9A98-B3B3DB446078}">
  <ds:schemaRefs>
    <ds:schemaRef ds:uri="http://schemas.microsoft.com/sharepoint/v3/contenttype/forms"/>
  </ds:schemaRefs>
</ds:datastoreItem>
</file>

<file path=customXml/itemProps3.xml><?xml version="1.0" encoding="utf-8"?>
<ds:datastoreItem xmlns:ds="http://schemas.openxmlformats.org/officeDocument/2006/customXml" ds:itemID="{E36072D3-A978-4603-9B24-CAEA1FF1CB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REKAPITULACIJA</vt:lpstr>
      <vt:lpstr>POPIS DEL S PREDIZMERAMI</vt:lpstr>
      <vt:lpstr>'POPIS DEL S PREDIZMERAMI'!Področje_tiskanja</vt:lpstr>
      <vt:lpstr>REKAPITULACIJA!Področje_tiskanja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dc:creator>
  <cp:keywords/>
  <dc:description/>
  <cp:lastModifiedBy>Andrej Fortunat</cp:lastModifiedBy>
  <cp:revision/>
  <cp:lastPrinted>2021-02-26T08:27:40Z</cp:lastPrinted>
  <dcterms:created xsi:type="dcterms:W3CDTF">2017-12-22T07:51:17Z</dcterms:created>
  <dcterms:modified xsi:type="dcterms:W3CDTF">2021-02-26T08:31:38Z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0x0101005FA48D6182D3E043828A75073C024B8E</vt:lpwstr>
  </property>
</Properties>
</file>